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U:\01_ECONOMICS\SRI Report\SRIP 2024\Figures\Latest_versions\"/>
    </mc:Choice>
  </mc:AlternateContent>
  <xr:revisionPtr revIDLastSave="0" documentId="13_ncr:1_{59D99C26-03FF-4BCE-AF38-27719CFDBAED}" xr6:coauthVersionLast="47" xr6:coauthVersionMax="47" xr10:uidLastSave="{00000000-0000-0000-0000-000000000000}"/>
  <bookViews>
    <workbookView xWindow="-120" yWindow="-120" windowWidth="29040" windowHeight="15840" firstSheet="4" activeTab="11" xr2:uid="{00000000-000D-0000-FFFF-FFFF00000000}"/>
  </bookViews>
  <sheets>
    <sheet name="Table 3.2-1" sheetId="11" r:id="rId1"/>
    <sheet name="Table 3.2-2" sheetId="12" r:id="rId2"/>
    <sheet name="Figure 3.2-1" sheetId="2" r:id="rId3"/>
    <sheet name="Figure 3.2-2" sheetId="3" r:id="rId4"/>
    <sheet name="Figure 3.2-3" sheetId="4" r:id="rId5"/>
    <sheet name="Figure 3.2-4" sheetId="5" r:id="rId6"/>
    <sheet name="Figure 3.2-5" sheetId="6" r:id="rId7"/>
    <sheet name="Figure 3.2-6" sheetId="7" r:id="rId8"/>
    <sheet name="Figure 3.2-7" sheetId="8" r:id="rId9"/>
    <sheet name="Figure 3.2-8" sheetId="9" r:id="rId10"/>
    <sheet name="Figure 3.2-9" sheetId="13" r:id="rId11"/>
    <sheet name="Figure 3.2-10" sheetId="10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8" i="3" l="1"/>
  <c r="AD16" i="3" s="1"/>
  <c r="AH7" i="3"/>
  <c r="AB15" i="3" s="1"/>
  <c r="AH6" i="3"/>
  <c r="Z14" i="3" s="1"/>
  <c r="AH5" i="3"/>
  <c r="AF13" i="3" s="1"/>
  <c r="L13" i="3" l="1"/>
  <c r="N13" i="3"/>
  <c r="R13" i="3"/>
  <c r="Z13" i="3"/>
  <c r="AA13" i="3"/>
  <c r="AD13" i="3"/>
  <c r="Q13" i="3"/>
  <c r="AB13" i="3"/>
  <c r="S13" i="3"/>
  <c r="AG13" i="3"/>
  <c r="T13" i="3"/>
  <c r="M15" i="3"/>
  <c r="V13" i="3"/>
  <c r="U15" i="3"/>
  <c r="Y13" i="3"/>
  <c r="AC15" i="3"/>
  <c r="AC14" i="3"/>
  <c r="W15" i="3"/>
  <c r="AG16" i="3"/>
  <c r="N14" i="3"/>
  <c r="V14" i="3"/>
  <c r="AD14" i="3"/>
  <c r="P15" i="3"/>
  <c r="X15" i="3"/>
  <c r="AF15" i="3"/>
  <c r="R16" i="3"/>
  <c r="Z16" i="3"/>
  <c r="M13" i="3"/>
  <c r="U13" i="3"/>
  <c r="AC13" i="3"/>
  <c r="O14" i="3"/>
  <c r="W14" i="3"/>
  <c r="AE14" i="3"/>
  <c r="Q15" i="3"/>
  <c r="Y15" i="3"/>
  <c r="AG15" i="3"/>
  <c r="S16" i="3"/>
  <c r="AA16" i="3"/>
  <c r="AA14" i="3"/>
  <c r="W16" i="3"/>
  <c r="T14" i="3"/>
  <c r="N15" i="3"/>
  <c r="AD15" i="3"/>
  <c r="AF16" i="3"/>
  <c r="M14" i="3"/>
  <c r="O15" i="3"/>
  <c r="AE15" i="3"/>
  <c r="Y16" i="3"/>
  <c r="P14" i="3"/>
  <c r="X14" i="3"/>
  <c r="AF14" i="3"/>
  <c r="R15" i="3"/>
  <c r="L16" i="3"/>
  <c r="T16" i="3"/>
  <c r="AB16" i="3"/>
  <c r="O13" i="3"/>
  <c r="W13" i="3"/>
  <c r="AE13" i="3"/>
  <c r="Q14" i="3"/>
  <c r="Y14" i="3"/>
  <c r="AG14" i="3"/>
  <c r="S15" i="3"/>
  <c r="AA15" i="3"/>
  <c r="M16" i="3"/>
  <c r="U16" i="3"/>
  <c r="AC16" i="3"/>
  <c r="S14" i="3"/>
  <c r="O16" i="3"/>
  <c r="AE16" i="3"/>
  <c r="L14" i="3"/>
  <c r="AB14" i="3"/>
  <c r="V15" i="3"/>
  <c r="P16" i="3"/>
  <c r="X16" i="3"/>
  <c r="U14" i="3"/>
  <c r="Q16" i="3"/>
  <c r="Z15" i="3"/>
  <c r="P13" i="3"/>
  <c r="X13" i="3"/>
  <c r="R14" i="3"/>
  <c r="L15" i="3"/>
  <c r="T15" i="3"/>
  <c r="N16" i="3"/>
  <c r="V16" i="3"/>
</calcChain>
</file>

<file path=xl/sharedStrings.xml><?xml version="1.0" encoding="utf-8"?>
<sst xmlns="http://schemas.openxmlformats.org/spreadsheetml/2006/main" count="674" uniqueCount="223">
  <si>
    <t>Location</t>
  </si>
  <si>
    <t>1-50</t>
  </si>
  <si>
    <t>51-100</t>
  </si>
  <si>
    <t>101-150</t>
  </si>
  <si>
    <t>151-200</t>
  </si>
  <si>
    <t>201-250</t>
  </si>
  <si>
    <t>251-300</t>
  </si>
  <si>
    <t>301-350</t>
  </si>
  <si>
    <t>351-400</t>
  </si>
  <si>
    <t>401-450</t>
  </si>
  <si>
    <t>451-500</t>
  </si>
  <si>
    <t>501-550</t>
  </si>
  <si>
    <t>551-600</t>
  </si>
  <si>
    <t>601-650</t>
  </si>
  <si>
    <t>651-700</t>
  </si>
  <si>
    <t>701-750</t>
  </si>
  <si>
    <t>751-800</t>
  </si>
  <si>
    <t>801-850</t>
  </si>
  <si>
    <t>851-900</t>
  </si>
  <si>
    <t>901-950</t>
  </si>
  <si>
    <t>951-1000</t>
  </si>
  <si>
    <t>1001-1200</t>
  </si>
  <si>
    <t>1201-1400</t>
  </si>
  <si>
    <t>US</t>
  </si>
  <si>
    <t>UK</t>
  </si>
  <si>
    <t>CN</t>
  </si>
  <si>
    <t>EU</t>
  </si>
  <si>
    <t>TOTAL</t>
  </si>
  <si>
    <t>Country</t>
  </si>
  <si>
    <t>Inflow-outflow ratio 2001-2010</t>
  </si>
  <si>
    <t>Inflow-outflow ratio 2011-2020</t>
  </si>
  <si>
    <t>Brain gain cut-off</t>
  </si>
  <si>
    <t>United States</t>
  </si>
  <si>
    <t>Canada</t>
  </si>
  <si>
    <t>United Kingdom</t>
  </si>
  <si>
    <t>Japan</t>
  </si>
  <si>
    <t>China</t>
  </si>
  <si>
    <t>Cyprus</t>
  </si>
  <si>
    <t>Luxembourg</t>
  </si>
  <si>
    <t>Malta</t>
  </si>
  <si>
    <t>Sweden</t>
  </si>
  <si>
    <t>Ireland</t>
  </si>
  <si>
    <t>Denmark</t>
  </si>
  <si>
    <t>Austria</t>
  </si>
  <si>
    <t>Portugal</t>
  </si>
  <si>
    <t>Belgium</t>
  </si>
  <si>
    <t>Germany</t>
  </si>
  <si>
    <t>Czech Republic</t>
  </si>
  <si>
    <t>Latvia</t>
  </si>
  <si>
    <t>Estonia</t>
  </si>
  <si>
    <t>Netherlands</t>
  </si>
  <si>
    <t>Finland</t>
  </si>
  <si>
    <t>France</t>
  </si>
  <si>
    <t>Slovenia</t>
  </si>
  <si>
    <t>Bulgaria</t>
  </si>
  <si>
    <t>Spain</t>
  </si>
  <si>
    <t>Poland</t>
  </si>
  <si>
    <t>Lithuania</t>
  </si>
  <si>
    <t>Croatia</t>
  </si>
  <si>
    <t>Slovakia</t>
  </si>
  <si>
    <t>Hungary</t>
  </si>
  <si>
    <t>Italy</t>
  </si>
  <si>
    <t>Greece</t>
  </si>
  <si>
    <t>TIME</t>
  </si>
  <si>
    <t>2013</t>
  </si>
  <si>
    <t>2021</t>
  </si>
  <si>
    <t>Total</t>
  </si>
  <si>
    <t>Researchers</t>
  </si>
  <si>
    <t>Romania</t>
  </si>
  <si>
    <t>Czechia</t>
  </si>
  <si>
    <t>Switzerland</t>
  </si>
  <si>
    <t>Norway</t>
  </si>
  <si>
    <t>Iceland</t>
  </si>
  <si>
    <t>2014 b</t>
  </si>
  <si>
    <t>2022</t>
  </si>
  <si>
    <t>All sectors</t>
  </si>
  <si>
    <t>Business enterprise sector</t>
  </si>
  <si>
    <t>Government sector</t>
  </si>
  <si>
    <t>Higher education sector</t>
  </si>
  <si>
    <t>Private non-profit sector</t>
  </si>
  <si>
    <t>2015</t>
  </si>
  <si>
    <t/>
  </si>
  <si>
    <t>South Korea</t>
  </si>
  <si>
    <t>% of GDP</t>
  </si>
  <si>
    <t>Applied research</t>
  </si>
  <si>
    <t>Basic research</t>
  </si>
  <si>
    <t>Experimental development</t>
  </si>
  <si>
    <t>2000-2004</t>
  </si>
  <si>
    <t>2018-2022</t>
  </si>
  <si>
    <t>Australia</t>
  </si>
  <si>
    <t>Israel</t>
  </si>
  <si>
    <t>Albania</t>
  </si>
  <si>
    <t>Russian Federation</t>
  </si>
  <si>
    <t>India</t>
  </si>
  <si>
    <t>QS ranking</t>
  </si>
  <si>
    <t>University</t>
  </si>
  <si>
    <t xml:space="preserve"> THE ranking</t>
  </si>
  <si>
    <t>Shanghai ranking</t>
  </si>
  <si>
    <t xml:space="preserve">Massachusetts Institute of Technology </t>
  </si>
  <si>
    <t>University of Oxford</t>
  </si>
  <si>
    <t xml:space="preserve">Harvard University </t>
  </si>
  <si>
    <t>University of Cambridge</t>
  </si>
  <si>
    <t>Stanford University</t>
  </si>
  <si>
    <t>Massachusetts Institute of Technology</t>
  </si>
  <si>
    <t>Harvard University</t>
  </si>
  <si>
    <t xml:space="preserve">University of Cambridge </t>
  </si>
  <si>
    <t>University of California, Berkeley</t>
  </si>
  <si>
    <t>Imperial College London</t>
  </si>
  <si>
    <t>Princeton University</t>
  </si>
  <si>
    <t>ETH Zurich</t>
  </si>
  <si>
    <t>CH</t>
  </si>
  <si>
    <t>California Institute of Technology</t>
  </si>
  <si>
    <t>National University of Singapore</t>
  </si>
  <si>
    <t>SG</t>
  </si>
  <si>
    <t>Columbia University</t>
  </si>
  <si>
    <t>Yale University</t>
  </si>
  <si>
    <t>The University of Chicago</t>
  </si>
  <si>
    <t>University of Pennsylvania</t>
  </si>
  <si>
    <t>Tsinghua University</t>
  </si>
  <si>
    <t>Cornell University</t>
  </si>
  <si>
    <t>University of California, Los Angeles</t>
  </si>
  <si>
    <t>The University of Melbourne</t>
  </si>
  <si>
    <t>AU</t>
  </si>
  <si>
    <t>Peking University</t>
  </si>
  <si>
    <t>Johns Hopkins University</t>
  </si>
  <si>
    <t>Paris-Saclay University</t>
  </si>
  <si>
    <t>FR</t>
  </si>
  <si>
    <t>University College London</t>
  </si>
  <si>
    <t>University of Washington</t>
  </si>
  <si>
    <t>The University of New South Wales (UNSW Sydney)</t>
  </si>
  <si>
    <t>University of California, San Diego</t>
  </si>
  <si>
    <t>The University of Sydney</t>
  </si>
  <si>
    <t xml:space="preserve">Source: QS ranking refers to the QS World University Rankings 2024. THE ranking refers to The Times Higher Education World University Rankings 2024. </t>
  </si>
  <si>
    <t xml:space="preserve">Shanghai ranking refers to the Academic Ranking of World Universities 2023 (ARWU). </t>
  </si>
  <si>
    <t>THE ranking</t>
  </si>
  <si>
    <t>Université PSL</t>
  </si>
  <si>
    <t>Technical University of Munich</t>
  </si>
  <si>
    <t>DE</t>
  </si>
  <si>
    <t>LMU Munich</t>
  </si>
  <si>
    <t>University of Copenhagen</t>
  </si>
  <si>
    <t>DK</t>
  </si>
  <si>
    <t>Institut Polytechnique de Paris</t>
  </si>
  <si>
    <t>Karolinska Institute</t>
  </si>
  <si>
    <t>SE</t>
  </si>
  <si>
    <t>Delft University of Technology</t>
  </si>
  <si>
    <t>NL</t>
  </si>
  <si>
    <t>KU Leuven</t>
  </si>
  <si>
    <t>BE</t>
  </si>
  <si>
    <t>University of Amsterdam</t>
  </si>
  <si>
    <t>Universität Heidelberg</t>
  </si>
  <si>
    <t>Sorbonne University</t>
  </si>
  <si>
    <t>Ludwig-Maximilians-Universität München</t>
  </si>
  <si>
    <t>Utrecht University</t>
  </si>
  <si>
    <t>Heidelberg University</t>
  </si>
  <si>
    <t>Université Paris-Saclay</t>
  </si>
  <si>
    <t>University of Munich</t>
  </si>
  <si>
    <t>KTH Royal Institute of Technology</t>
  </si>
  <si>
    <t>Wageningen University &amp; Research</t>
  </si>
  <si>
    <t>University of Bonn</t>
  </si>
  <si>
    <t>Trinity College Dublin, The University of Dublin</t>
  </si>
  <si>
    <t>IE</t>
  </si>
  <si>
    <t>Université Paris Cité</t>
  </si>
  <si>
    <t>Lund University</t>
  </si>
  <si>
    <t>University of Groningen</t>
  </si>
  <si>
    <t>Leiden University</t>
  </si>
  <si>
    <t>Aarhus University</t>
  </si>
  <si>
    <t>Freie Universitaet Berlin</t>
  </si>
  <si>
    <t>Uppsala University</t>
  </si>
  <si>
    <t>Humboldt University of Berlin</t>
  </si>
  <si>
    <t>Ghent University</t>
  </si>
  <si>
    <t>RWTH Aachen University</t>
  </si>
  <si>
    <t>Erasmus University Rotterdam</t>
  </si>
  <si>
    <t>Charité - Universitätsmedizin Berlin</t>
  </si>
  <si>
    <t>Stockholm University</t>
  </si>
  <si>
    <t>Aalto University</t>
  </si>
  <si>
    <t>FI</t>
  </si>
  <si>
    <t>University of Tübingen</t>
  </si>
  <si>
    <t>University of Helsinki</t>
  </si>
  <si>
    <t>Radboud University Nijmegen</t>
  </si>
  <si>
    <t xml:space="preserve">Note: QS ranking refers to the QS World University Rankings 2024. THE ranking refers to The Times Higher Education World University Rankings 2024. </t>
  </si>
  <si>
    <t>Shanghai ranking refers to the Academic Ranking of World Universities 2023 (ARWU).</t>
  </si>
  <si>
    <t>Table 3.2-1. Top 20 EU Universities</t>
  </si>
  <si>
    <t xml:space="preserve"> Distribution of universities’ quality (in absolute terms) based on QS World University Rankings</t>
  </si>
  <si>
    <t>Distribution of university quality (count) based on the QS World University Rankings.</t>
  </si>
  <si>
    <t>Distribution of university quality (share) based on the QS World University Rankings.</t>
  </si>
  <si>
    <t>Note: Shares are computed as the ration between the number of universities within each ranking windows of each country and the total number of universities each country has (from rank 1 to rank 1400).</t>
  </si>
  <si>
    <t>Inflow-outflow ratios, 2011-2010 and 2011-2020</t>
  </si>
  <si>
    <t>Inflow-outflow ratios excluding flows within ERA, 2011-2010 and 2011-2020</t>
  </si>
  <si>
    <t xml:space="preserve">Note: To exclude flows within ERA, only inflow from non-ERA and outflow to non-ERA are considered are considered in the researchers’ inflows and outflows. </t>
  </si>
  <si>
    <t>Figure 3.2-5. Share of R&amp;D personnel and researchers out of total employment</t>
  </si>
  <si>
    <t>Share of R&amp;D personnel and researchers out of total employment</t>
  </si>
  <si>
    <t>Note: Data on Denmark refer to 2020, data on the UK refer to 2018 and data on Switzerland refer to 2015.</t>
  </si>
  <si>
    <t xml:space="preserve">on Eurostat (online data code: rd_p_perslf). </t>
  </si>
  <si>
    <t>Figure 3.2-6. Researchers by sector of performance (EU)</t>
  </si>
  <si>
    <t>Sectors</t>
  </si>
  <si>
    <t>Researchers by sector of performance (EU)</t>
  </si>
  <si>
    <t>R&amp;D investment by sector of performance, across the world in Million purchasing power standards (PPS) and percentage of gross domestic product (GDP)</t>
  </si>
  <si>
    <t>Sector of performance</t>
  </si>
  <si>
    <t>Variable</t>
  </si>
  <si>
    <t>Figure 3.2-8. Complementarities between university and businesses research</t>
  </si>
  <si>
    <t>R&amp;D investment in Business enterprise sector</t>
  </si>
  <si>
    <t>R&amp;D investment in Higher education sector</t>
  </si>
  <si>
    <t>Figure 3.2-9. What makes industry–university collaboration succeed?</t>
  </si>
  <si>
    <t>Science, research and innovation performance of the EU 2024</t>
  </si>
  <si>
    <t>Source: DG Research and Innovation, Common R&amp;I Strategy and Foresight Service, Chief Economist Unit based on the QS World University Rankings 2024</t>
  </si>
  <si>
    <t>Figure 3.2-3. Brain drain trends around the world</t>
  </si>
  <si>
    <t>Source: DG Research and Innovation, Common R&amp;I Strategy and Foresight Service, Chief Economist Unit based on ScienceMetrix using Scopus database</t>
  </si>
  <si>
    <t xml:space="preserve">Source: DG Research and Innovation, Common R&amp;I Strategy and Foresight Service, Chief Economist Unit based on ScienceMetrix using Scopus database.  </t>
  </si>
  <si>
    <t xml:space="preserve">Source: DG Research and Innovation, Common R&amp;I Strategy and Foresight Service, Chief Economist Unit based </t>
  </si>
  <si>
    <t>Note: DG Research and Innovation, Common R&amp;I Strategy and Foresight Service, Chief Economist Unit based on Eurostat (online data code: rd_p_perscitz).</t>
  </si>
  <si>
    <t>Figure 3.2-7. R&amp;D investment by sector around the world</t>
  </si>
  <si>
    <t>Source: DG Research and Innovation, Common R&amp;I Strategy and Foresight Service, Chief Economist Unit based on Eurostat (online data code: rd_e_gerdact).</t>
  </si>
  <si>
    <t xml:space="preserve">Source: DG Research and Innovation, Common R&amp;I Strategy and Foresight Service, Chief Economist Unit based on Eurostat (online data code: rd_e_gerdact). </t>
  </si>
  <si>
    <t>Source: DG Research and Innovation, Common R&amp;I Strategy and Foresight Service, Chief Economist Unit, based on ScienceMetrix, using the Scopus database</t>
  </si>
  <si>
    <t>Table 3.2-1 Top 20 World Universities</t>
  </si>
  <si>
    <t>Figure 3.2-1. Distribution of university quality (in absolute terms) around the world</t>
  </si>
  <si>
    <t>Figure 3.2-2. Distribution of university quality (in relative terms) around the world</t>
  </si>
  <si>
    <t xml:space="preserve">Source: DG Research and Innovation, Common R&amp;I Strategy and Foresight Service, Chief Economist Unit based on the QS World University Rankings 2024. </t>
  </si>
  <si>
    <t>Figure 3.2-4. EU brain drain trends excluding flows within ERA</t>
  </si>
  <si>
    <t>Million EUR  (PPS)</t>
  </si>
  <si>
    <t>Million EUR (PPS)</t>
  </si>
  <si>
    <t>Source: Rybnicek and Königsgruber (2019)</t>
  </si>
  <si>
    <t>Figure 3.2-10. Share of public/private co-publications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</si>
</sst>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rgb="FF95B3D7"/>
      </left>
      <right style="medium">
        <color rgb="FF95B3D7"/>
      </right>
      <top style="medium">
        <color rgb="FF95B3D7"/>
      </top>
      <bottom style="thick">
        <color rgb="FF95B3D7"/>
      </bottom>
      <diagonal/>
    </border>
    <border>
      <left/>
      <right style="medium">
        <color rgb="FF95B3D7"/>
      </right>
      <top style="medium">
        <color rgb="FF95B3D7"/>
      </top>
      <bottom style="thick">
        <color rgb="FF95B3D7"/>
      </bottom>
      <diagonal/>
    </border>
    <border>
      <left style="medium">
        <color rgb="FF95B3D7"/>
      </left>
      <right style="medium">
        <color rgb="FF95B3D7"/>
      </right>
      <top/>
      <bottom style="medium">
        <color rgb="FF95B3D7"/>
      </bottom>
      <diagonal/>
    </border>
    <border>
      <left/>
      <right style="medium">
        <color rgb="FF95B3D7"/>
      </right>
      <top/>
      <bottom style="medium">
        <color rgb="FF95B3D7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2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/>
    <xf numFmtId="0" fontId="8" fillId="3" borderId="0" xfId="0" applyFont="1" applyFill="1"/>
    <xf numFmtId="0" fontId="6" fillId="3" borderId="0" xfId="0" applyFont="1" applyFill="1" applyAlignment="1">
      <alignment horizontal="center"/>
    </xf>
    <xf numFmtId="164" fontId="6" fillId="3" borderId="0" xfId="1" applyNumberFormat="1" applyFont="1" applyFill="1" applyAlignment="1">
      <alignment horizontal="center"/>
    </xf>
    <xf numFmtId="0" fontId="9" fillId="0" borderId="0" xfId="2" applyFont="1"/>
    <xf numFmtId="0" fontId="10" fillId="0" borderId="0" xfId="2" applyFont="1"/>
    <xf numFmtId="0" fontId="10" fillId="3" borderId="0" xfId="2" applyFont="1" applyFill="1"/>
    <xf numFmtId="0" fontId="9" fillId="3" borderId="0" xfId="2" applyFont="1" applyFill="1"/>
    <xf numFmtId="0" fontId="9" fillId="3" borderId="0" xfId="2" applyFont="1" applyFill="1" applyAlignment="1">
      <alignment horizontal="center"/>
    </xf>
    <xf numFmtId="10" fontId="6" fillId="3" borderId="0" xfId="3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center" vertical="center"/>
    </xf>
    <xf numFmtId="0" fontId="11" fillId="0" borderId="0" xfId="2" applyFont="1"/>
    <xf numFmtId="10" fontId="6" fillId="3" borderId="0" xfId="3" applyNumberFormat="1" applyFont="1" applyFill="1"/>
    <xf numFmtId="164" fontId="6" fillId="3" borderId="0" xfId="3" applyNumberFormat="1" applyFont="1" applyFill="1"/>
    <xf numFmtId="164" fontId="6" fillId="3" borderId="0" xfId="3" applyNumberFormat="1" applyFont="1" applyFill="1" applyAlignment="1">
      <alignment horizontal="center"/>
    </xf>
    <xf numFmtId="0" fontId="6" fillId="3" borderId="0" xfId="0" applyFont="1" applyFill="1"/>
    <xf numFmtId="0" fontId="10" fillId="3" borderId="0" xfId="2" applyFont="1" applyFill="1" applyAlignment="1">
      <alignment horizontal="center"/>
    </xf>
    <xf numFmtId="0" fontId="10" fillId="3" borderId="0" xfId="2" applyFont="1" applyFill="1" applyAlignment="1">
      <alignment horizontal="center" vertical="center" wrapText="1"/>
    </xf>
    <xf numFmtId="0" fontId="10" fillId="3" borderId="0" xfId="2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4">
    <cellStyle name="Normal" xfId="0" builtinId="0"/>
    <cellStyle name="Normal 2" xfId="2" xr:uid="{E5BAFE6B-1A8A-41EA-97E7-E446050D1600}"/>
    <cellStyle name="Percent 2" xfId="1" xr:uid="{D60783C9-E071-40A6-B821-76C96188E962}"/>
    <cellStyle name="Percent 3" xfId="3" xr:uid="{FC00FB85-0515-45A1-89BB-7224A6D138EE}"/>
  </cellStyles>
  <dxfs count="0"/>
  <tableStyles count="0" defaultTableStyle="TableStyleMedium2" defaultPivotStyle="PivotStyleLight16"/>
  <colors>
    <mruColors>
      <color rgb="FFC0504D"/>
      <color rgb="FF4F81BD"/>
      <color rgb="FF9BBB59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3.2-1'!$K$5</c:f>
              <c:strCache>
                <c:ptCount val="1"/>
                <c:pt idx="0">
                  <c:v>US</c:v>
                </c:pt>
              </c:strCache>
            </c:strRef>
          </c:tx>
          <c:spPr>
            <a:ln w="28575" cap="rnd">
              <a:solidFill>
                <a:schemeClr val="accent5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3.2-1'!$L$4:$AE$4</c:f>
              <c:strCache>
                <c:ptCount val="20"/>
                <c:pt idx="0">
                  <c:v>1-50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401-450</c:v>
                </c:pt>
                <c:pt idx="9">
                  <c:v>451-500</c:v>
                </c:pt>
                <c:pt idx="10">
                  <c:v>501-550</c:v>
                </c:pt>
                <c:pt idx="11">
                  <c:v>551-600</c:v>
                </c:pt>
                <c:pt idx="12">
                  <c:v>601-650</c:v>
                </c:pt>
                <c:pt idx="13">
                  <c:v>651-700</c:v>
                </c:pt>
                <c:pt idx="14">
                  <c:v>701-750</c:v>
                </c:pt>
                <c:pt idx="15">
                  <c:v>751-800</c:v>
                </c:pt>
                <c:pt idx="16">
                  <c:v>801-850</c:v>
                </c:pt>
                <c:pt idx="17">
                  <c:v>851-900</c:v>
                </c:pt>
                <c:pt idx="18">
                  <c:v>901-950</c:v>
                </c:pt>
                <c:pt idx="19">
                  <c:v>951-1000</c:v>
                </c:pt>
              </c:strCache>
            </c:strRef>
          </c:cat>
          <c:val>
            <c:numRef>
              <c:f>'Figure 3.2-1'!$L$5:$AE$5</c:f>
              <c:numCache>
                <c:formatCode>General</c:formatCode>
                <c:ptCount val="20"/>
                <c:pt idx="0">
                  <c:v>16</c:v>
                </c:pt>
                <c:pt idx="1">
                  <c:v>11</c:v>
                </c:pt>
                <c:pt idx="2">
                  <c:v>7</c:v>
                </c:pt>
                <c:pt idx="3">
                  <c:v>8</c:v>
                </c:pt>
                <c:pt idx="4">
                  <c:v>4</c:v>
                </c:pt>
                <c:pt idx="5">
                  <c:v>10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39-46CD-8138-841271CAC61C}"/>
            </c:ext>
          </c:extLst>
        </c:ser>
        <c:ser>
          <c:idx val="1"/>
          <c:order val="1"/>
          <c:tx>
            <c:strRef>
              <c:f>'Figure 3.2-1'!$K$6</c:f>
              <c:strCache>
                <c:ptCount val="1"/>
                <c:pt idx="0">
                  <c:v>UK</c:v>
                </c:pt>
              </c:strCache>
            </c:strRef>
          </c:tx>
          <c:spPr>
            <a:ln w="28575" cap="rnd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'Figure 3.2-1'!$L$4:$AE$4</c:f>
              <c:strCache>
                <c:ptCount val="20"/>
                <c:pt idx="0">
                  <c:v>1-50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401-450</c:v>
                </c:pt>
                <c:pt idx="9">
                  <c:v>451-500</c:v>
                </c:pt>
                <c:pt idx="10">
                  <c:v>501-550</c:v>
                </c:pt>
                <c:pt idx="11">
                  <c:v>551-600</c:v>
                </c:pt>
                <c:pt idx="12">
                  <c:v>601-650</c:v>
                </c:pt>
                <c:pt idx="13">
                  <c:v>651-700</c:v>
                </c:pt>
                <c:pt idx="14">
                  <c:v>701-750</c:v>
                </c:pt>
                <c:pt idx="15">
                  <c:v>751-800</c:v>
                </c:pt>
                <c:pt idx="16">
                  <c:v>801-850</c:v>
                </c:pt>
                <c:pt idx="17">
                  <c:v>851-900</c:v>
                </c:pt>
                <c:pt idx="18">
                  <c:v>901-950</c:v>
                </c:pt>
                <c:pt idx="19">
                  <c:v>951-1000</c:v>
                </c:pt>
              </c:strCache>
            </c:strRef>
          </c:cat>
          <c:val>
            <c:numRef>
              <c:f>'Figure 3.2-1'!$L$6:$AE$6</c:f>
              <c:numCache>
                <c:formatCode>General</c:formatCode>
                <c:ptCount val="20"/>
                <c:pt idx="0">
                  <c:v>8</c:v>
                </c:pt>
                <c:pt idx="1">
                  <c:v>9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6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39-46CD-8138-841271CAC61C}"/>
            </c:ext>
          </c:extLst>
        </c:ser>
        <c:ser>
          <c:idx val="2"/>
          <c:order val="2"/>
          <c:tx>
            <c:strRef>
              <c:f>'Figure 3.2-1'!$K$7</c:f>
              <c:strCache>
                <c:ptCount val="1"/>
                <c:pt idx="0">
                  <c:v>CN</c:v>
                </c:pt>
              </c:strCache>
            </c:strRef>
          </c:tx>
          <c:spPr>
            <a:ln w="28575" cap="rnd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'Figure 3.2-1'!$L$4:$AE$4</c:f>
              <c:strCache>
                <c:ptCount val="20"/>
                <c:pt idx="0">
                  <c:v>1-50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401-450</c:v>
                </c:pt>
                <c:pt idx="9">
                  <c:v>451-500</c:v>
                </c:pt>
                <c:pt idx="10">
                  <c:v>501-550</c:v>
                </c:pt>
                <c:pt idx="11">
                  <c:v>551-600</c:v>
                </c:pt>
                <c:pt idx="12">
                  <c:v>601-650</c:v>
                </c:pt>
                <c:pt idx="13">
                  <c:v>651-700</c:v>
                </c:pt>
                <c:pt idx="14">
                  <c:v>701-750</c:v>
                </c:pt>
                <c:pt idx="15">
                  <c:v>751-800</c:v>
                </c:pt>
                <c:pt idx="16">
                  <c:v>801-850</c:v>
                </c:pt>
                <c:pt idx="17">
                  <c:v>851-900</c:v>
                </c:pt>
                <c:pt idx="18">
                  <c:v>901-950</c:v>
                </c:pt>
                <c:pt idx="19">
                  <c:v>951-1000</c:v>
                </c:pt>
              </c:strCache>
            </c:strRef>
          </c:cat>
          <c:val>
            <c:numRef>
              <c:f>'Figure 3.2-1'!$L$7:$AE$7</c:f>
              <c:numCache>
                <c:formatCode>General</c:formatCode>
                <c:ptCount val="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39-46CD-8138-841271CAC61C}"/>
            </c:ext>
          </c:extLst>
        </c:ser>
        <c:ser>
          <c:idx val="3"/>
          <c:order val="3"/>
          <c:tx>
            <c:strRef>
              <c:f>'Figure 3.2-1'!$K$8</c:f>
              <c:strCache>
                <c:ptCount val="1"/>
                <c:pt idx="0">
                  <c:v>EU</c:v>
                </c:pt>
              </c:strCache>
            </c:strRef>
          </c:tx>
          <c:spPr>
            <a:ln w="28575" cap="rnd">
              <a:solidFill>
                <a:schemeClr val="accent4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'Figure 3.2-1'!$L$4:$AE$4</c:f>
              <c:strCache>
                <c:ptCount val="20"/>
                <c:pt idx="0">
                  <c:v>1-50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401-450</c:v>
                </c:pt>
                <c:pt idx="9">
                  <c:v>451-500</c:v>
                </c:pt>
                <c:pt idx="10">
                  <c:v>501-550</c:v>
                </c:pt>
                <c:pt idx="11">
                  <c:v>551-600</c:v>
                </c:pt>
                <c:pt idx="12">
                  <c:v>601-650</c:v>
                </c:pt>
                <c:pt idx="13">
                  <c:v>651-700</c:v>
                </c:pt>
                <c:pt idx="14">
                  <c:v>701-750</c:v>
                </c:pt>
                <c:pt idx="15">
                  <c:v>751-800</c:v>
                </c:pt>
                <c:pt idx="16">
                  <c:v>801-850</c:v>
                </c:pt>
                <c:pt idx="17">
                  <c:v>851-900</c:v>
                </c:pt>
                <c:pt idx="18">
                  <c:v>901-950</c:v>
                </c:pt>
                <c:pt idx="19">
                  <c:v>951-1000</c:v>
                </c:pt>
              </c:strCache>
            </c:strRef>
          </c:cat>
          <c:val>
            <c:numRef>
              <c:f>'Figure 3.2-1'!$L$8:$AE$8</c:f>
              <c:numCache>
                <c:formatCode>General</c:formatCode>
                <c:ptCount val="20"/>
                <c:pt idx="0">
                  <c:v>4</c:v>
                </c:pt>
                <c:pt idx="1">
                  <c:v>10</c:v>
                </c:pt>
                <c:pt idx="2">
                  <c:v>19</c:v>
                </c:pt>
                <c:pt idx="3">
                  <c:v>16</c:v>
                </c:pt>
                <c:pt idx="4">
                  <c:v>13</c:v>
                </c:pt>
                <c:pt idx="5">
                  <c:v>13</c:v>
                </c:pt>
                <c:pt idx="6">
                  <c:v>16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13</c:v>
                </c:pt>
                <c:pt idx="11">
                  <c:v>6</c:v>
                </c:pt>
                <c:pt idx="12">
                  <c:v>10</c:v>
                </c:pt>
                <c:pt idx="13">
                  <c:v>10</c:v>
                </c:pt>
                <c:pt idx="14">
                  <c:v>12</c:v>
                </c:pt>
                <c:pt idx="15">
                  <c:v>11</c:v>
                </c:pt>
                <c:pt idx="16">
                  <c:v>12</c:v>
                </c:pt>
                <c:pt idx="17">
                  <c:v>14</c:v>
                </c:pt>
                <c:pt idx="18">
                  <c:v>10</c:v>
                </c:pt>
                <c:pt idx="1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39-46CD-8138-841271CAC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721056"/>
        <c:axId val="681637344"/>
      </c:lineChart>
      <c:catAx>
        <c:axId val="1332721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2024</a:t>
                </a:r>
                <a:r>
                  <a:rPr lang="en-IE" baseline="0"/>
                  <a:t> QS World Ranking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637344"/>
        <c:crosses val="autoZero"/>
        <c:auto val="1"/>
        <c:lblAlgn val="ctr"/>
        <c:lblOffset val="100"/>
        <c:noMultiLvlLbl val="0"/>
      </c:catAx>
      <c:valAx>
        <c:axId val="68163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Number</a:t>
                </a:r>
                <a:r>
                  <a:rPr lang="en-IE" baseline="0"/>
                  <a:t> of universities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72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3.2-10'!$R$2</c:f>
              <c:strCache>
                <c:ptCount val="1"/>
                <c:pt idx="0">
                  <c:v>2000-2004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3.2-10'!$Q$3:$Q$45</c:f>
              <c:strCache>
                <c:ptCount val="43"/>
                <c:pt idx="0">
                  <c:v>Iceland</c:v>
                </c:pt>
                <c:pt idx="1">
                  <c:v>Switzerland</c:v>
                </c:pt>
                <c:pt idx="2">
                  <c:v>Norway</c:v>
                </c:pt>
                <c:pt idx="3">
                  <c:v>Japan</c:v>
                </c:pt>
                <c:pt idx="4">
                  <c:v>EU</c:v>
                </c:pt>
                <c:pt idx="5">
                  <c:v>UK</c:v>
                </c:pt>
                <c:pt idx="6">
                  <c:v>Canada</c:v>
                </c:pt>
                <c:pt idx="7">
                  <c:v>US</c:v>
                </c:pt>
                <c:pt idx="8">
                  <c:v>China</c:v>
                </c:pt>
                <c:pt idx="9">
                  <c:v>South Korea</c:v>
                </c:pt>
                <c:pt idx="10">
                  <c:v>Australia</c:v>
                </c:pt>
                <c:pt idx="11">
                  <c:v>Israel</c:v>
                </c:pt>
                <c:pt idx="12">
                  <c:v>Albania</c:v>
                </c:pt>
                <c:pt idx="13">
                  <c:v>Russian Federation</c:v>
                </c:pt>
                <c:pt idx="14">
                  <c:v>India</c:v>
                </c:pt>
                <c:pt idx="16">
                  <c:v>Austria</c:v>
                </c:pt>
                <c:pt idx="17">
                  <c:v>Denmark</c:v>
                </c:pt>
                <c:pt idx="18">
                  <c:v>Luxembourg</c:v>
                </c:pt>
                <c:pt idx="19">
                  <c:v>Netherlands</c:v>
                </c:pt>
                <c:pt idx="20">
                  <c:v>Finland</c:v>
                </c:pt>
                <c:pt idx="21">
                  <c:v>Belgium</c:v>
                </c:pt>
                <c:pt idx="22">
                  <c:v>Sweden</c:v>
                </c:pt>
                <c:pt idx="23">
                  <c:v>Hungary</c:v>
                </c:pt>
                <c:pt idx="24">
                  <c:v>Germany</c:v>
                </c:pt>
                <c:pt idx="25">
                  <c:v>Slovenia</c:v>
                </c:pt>
                <c:pt idx="26">
                  <c:v>Ireland</c:v>
                </c:pt>
                <c:pt idx="27">
                  <c:v>Croatia</c:v>
                </c:pt>
                <c:pt idx="28">
                  <c:v>France</c:v>
                </c:pt>
                <c:pt idx="29">
                  <c:v>Estonia</c:v>
                </c:pt>
                <c:pt idx="30">
                  <c:v>Cyprus</c:v>
                </c:pt>
                <c:pt idx="31">
                  <c:v>Greece</c:v>
                </c:pt>
                <c:pt idx="32">
                  <c:v>Italy</c:v>
                </c:pt>
                <c:pt idx="33">
                  <c:v>Latvia</c:v>
                </c:pt>
                <c:pt idx="34">
                  <c:v>Malta</c:v>
                </c:pt>
                <c:pt idx="35">
                  <c:v>Czechia</c:v>
                </c:pt>
                <c:pt idx="36">
                  <c:v>Spain</c:v>
                </c:pt>
                <c:pt idx="37">
                  <c:v>Slovakia</c:v>
                </c:pt>
                <c:pt idx="38">
                  <c:v>Romania</c:v>
                </c:pt>
                <c:pt idx="39">
                  <c:v>Portugal</c:v>
                </c:pt>
                <c:pt idx="40">
                  <c:v>Lithuania</c:v>
                </c:pt>
                <c:pt idx="41">
                  <c:v>Bulgaria</c:v>
                </c:pt>
                <c:pt idx="42">
                  <c:v>Poland</c:v>
                </c:pt>
              </c:strCache>
            </c:strRef>
          </c:cat>
          <c:val>
            <c:numRef>
              <c:f>'Figure 3.2-10'!$R$3:$R$45</c:f>
              <c:numCache>
                <c:formatCode>0.0%</c:formatCode>
                <c:ptCount val="43"/>
                <c:pt idx="0">
                  <c:v>0.17091541135573579</c:v>
                </c:pt>
                <c:pt idx="1">
                  <c:v>0.1256157028864151</c:v>
                </c:pt>
                <c:pt idx="2">
                  <c:v>0.12232971241786909</c:v>
                </c:pt>
                <c:pt idx="3">
                  <c:v>0.1027373569672998</c:v>
                </c:pt>
                <c:pt idx="4">
                  <c:v>7.3827666769100603E-2</c:v>
                </c:pt>
                <c:pt idx="5">
                  <c:v>7.2783018340103173E-2</c:v>
                </c:pt>
                <c:pt idx="6">
                  <c:v>8.0207475866197711E-2</c:v>
                </c:pt>
                <c:pt idx="7">
                  <c:v>8.6707271901770119E-2</c:v>
                </c:pt>
                <c:pt idx="8">
                  <c:v>3.4454288391035211E-2</c:v>
                </c:pt>
                <c:pt idx="9">
                  <c:v>9.8037343425838322E-2</c:v>
                </c:pt>
                <c:pt idx="10">
                  <c:v>5.2402054871852767E-2</c:v>
                </c:pt>
                <c:pt idx="11">
                  <c:v>5.7807537127650438E-2</c:v>
                </c:pt>
                <c:pt idx="12">
                  <c:v>4.9645390070921988E-2</c:v>
                </c:pt>
                <c:pt idx="13">
                  <c:v>3.3319801392748961E-2</c:v>
                </c:pt>
                <c:pt idx="14">
                  <c:v>2.7537320746088261E-2</c:v>
                </c:pt>
                <c:pt idx="16">
                  <c:v>0.1021328486298691</c:v>
                </c:pt>
                <c:pt idx="17">
                  <c:v>0.1207935936656469</c:v>
                </c:pt>
                <c:pt idx="18">
                  <c:v>0.12321428571428571</c:v>
                </c:pt>
                <c:pt idx="19">
                  <c:v>0.1020484235893791</c:v>
                </c:pt>
                <c:pt idx="20">
                  <c:v>0.1123659195953606</c:v>
                </c:pt>
                <c:pt idx="21">
                  <c:v>9.6589984706992482E-2</c:v>
                </c:pt>
                <c:pt idx="22">
                  <c:v>9.9274045137908842E-2</c:v>
                </c:pt>
                <c:pt idx="23">
                  <c:v>7.0697023283230173E-2</c:v>
                </c:pt>
                <c:pt idx="24">
                  <c:v>8.3802750728235759E-2</c:v>
                </c:pt>
                <c:pt idx="25">
                  <c:v>6.0692814199828228E-2</c:v>
                </c:pt>
                <c:pt idx="26">
                  <c:v>7.3972318697838366E-2</c:v>
                </c:pt>
                <c:pt idx="27">
                  <c:v>5.272359219727641E-2</c:v>
                </c:pt>
                <c:pt idx="28">
                  <c:v>7.3637238665477653E-2</c:v>
                </c:pt>
                <c:pt idx="29">
                  <c:v>4.6553808948004843E-2</c:v>
                </c:pt>
                <c:pt idx="30">
                  <c:v>6.4102564102564097E-2</c:v>
                </c:pt>
                <c:pt idx="31">
                  <c:v>5.5878211897219289E-2</c:v>
                </c:pt>
                <c:pt idx="32">
                  <c:v>6.046162304384535E-2</c:v>
                </c:pt>
                <c:pt idx="33">
                  <c:v>6.7995910020449898E-2</c:v>
                </c:pt>
                <c:pt idx="34">
                  <c:v>5.730659025787966E-2</c:v>
                </c:pt>
                <c:pt idx="35">
                  <c:v>4.1531089155771167E-2</c:v>
                </c:pt>
                <c:pt idx="36">
                  <c:v>4.0752646866554797E-2</c:v>
                </c:pt>
                <c:pt idx="37">
                  <c:v>3.9362931176761852E-2</c:v>
                </c:pt>
                <c:pt idx="38">
                  <c:v>4.5633359559402037E-2</c:v>
                </c:pt>
                <c:pt idx="39">
                  <c:v>4.1252770708480421E-2</c:v>
                </c:pt>
                <c:pt idx="40">
                  <c:v>4.676753782668501E-2</c:v>
                </c:pt>
                <c:pt idx="41">
                  <c:v>2.9554165826104501E-2</c:v>
                </c:pt>
                <c:pt idx="42">
                  <c:v>2.549735893765118E-2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9A-4895-B726-A0AD58BAB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27"/>
        <c:axId val="1695901280"/>
        <c:axId val="1410007040"/>
      </c:barChart>
      <c:scatterChart>
        <c:scatterStyle val="lineMarker"/>
        <c:varyColors val="0"/>
        <c:ser>
          <c:idx val="1"/>
          <c:order val="1"/>
          <c:tx>
            <c:strRef>
              <c:f>'Figure 3.2-10'!$S$2</c:f>
              <c:strCache>
                <c:ptCount val="1"/>
                <c:pt idx="0">
                  <c:v>2018-2022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504D"/>
              </a:solidFill>
              <a:ln w="9525">
                <a:solidFill>
                  <a:srgbClr val="C0504D"/>
                </a:solidFill>
              </a:ln>
              <a:effectLst/>
            </c:spPr>
          </c:marker>
          <c:xVal>
            <c:strRef>
              <c:f>'Figure 3.2-10'!$Q$3:$Q$45</c:f>
              <c:strCache>
                <c:ptCount val="43"/>
                <c:pt idx="0">
                  <c:v>Iceland</c:v>
                </c:pt>
                <c:pt idx="1">
                  <c:v>Switzerland</c:v>
                </c:pt>
                <c:pt idx="2">
                  <c:v>Norway</c:v>
                </c:pt>
                <c:pt idx="3">
                  <c:v>Japan</c:v>
                </c:pt>
                <c:pt idx="4">
                  <c:v>EU</c:v>
                </c:pt>
                <c:pt idx="5">
                  <c:v>UK</c:v>
                </c:pt>
                <c:pt idx="6">
                  <c:v>Canada</c:v>
                </c:pt>
                <c:pt idx="7">
                  <c:v>US</c:v>
                </c:pt>
                <c:pt idx="8">
                  <c:v>China</c:v>
                </c:pt>
                <c:pt idx="9">
                  <c:v>South Korea</c:v>
                </c:pt>
                <c:pt idx="10">
                  <c:v>Australia</c:v>
                </c:pt>
                <c:pt idx="11">
                  <c:v>Israel</c:v>
                </c:pt>
                <c:pt idx="12">
                  <c:v>Albania</c:v>
                </c:pt>
                <c:pt idx="13">
                  <c:v>Russian Federation</c:v>
                </c:pt>
                <c:pt idx="14">
                  <c:v>India</c:v>
                </c:pt>
                <c:pt idx="16">
                  <c:v>Austria</c:v>
                </c:pt>
                <c:pt idx="17">
                  <c:v>Denmark</c:v>
                </c:pt>
                <c:pt idx="18">
                  <c:v>Luxembourg</c:v>
                </c:pt>
                <c:pt idx="19">
                  <c:v>Netherlands</c:v>
                </c:pt>
                <c:pt idx="20">
                  <c:v>Finland</c:v>
                </c:pt>
                <c:pt idx="21">
                  <c:v>Belgium</c:v>
                </c:pt>
                <c:pt idx="22">
                  <c:v>Sweden</c:v>
                </c:pt>
                <c:pt idx="23">
                  <c:v>Hungary</c:v>
                </c:pt>
                <c:pt idx="24">
                  <c:v>Germany</c:v>
                </c:pt>
                <c:pt idx="25">
                  <c:v>Slovenia</c:v>
                </c:pt>
                <c:pt idx="26">
                  <c:v>Ireland</c:v>
                </c:pt>
                <c:pt idx="27">
                  <c:v>Croatia</c:v>
                </c:pt>
                <c:pt idx="28">
                  <c:v>France</c:v>
                </c:pt>
                <c:pt idx="29">
                  <c:v>Estonia</c:v>
                </c:pt>
                <c:pt idx="30">
                  <c:v>Cyprus</c:v>
                </c:pt>
                <c:pt idx="31">
                  <c:v>Greece</c:v>
                </c:pt>
                <c:pt idx="32">
                  <c:v>Italy</c:v>
                </c:pt>
                <c:pt idx="33">
                  <c:v>Latvia</c:v>
                </c:pt>
                <c:pt idx="34">
                  <c:v>Malta</c:v>
                </c:pt>
                <c:pt idx="35">
                  <c:v>Czechia</c:v>
                </c:pt>
                <c:pt idx="36">
                  <c:v>Spain</c:v>
                </c:pt>
                <c:pt idx="37">
                  <c:v>Slovakia</c:v>
                </c:pt>
                <c:pt idx="38">
                  <c:v>Romania</c:v>
                </c:pt>
                <c:pt idx="39">
                  <c:v>Portugal</c:v>
                </c:pt>
                <c:pt idx="40">
                  <c:v>Lithuania</c:v>
                </c:pt>
                <c:pt idx="41">
                  <c:v>Bulgaria</c:v>
                </c:pt>
                <c:pt idx="42">
                  <c:v>Poland</c:v>
                </c:pt>
              </c:strCache>
            </c:strRef>
          </c:xVal>
          <c:yVal>
            <c:numRef>
              <c:f>'Figure 3.2-10'!$S$3:$S$45</c:f>
              <c:numCache>
                <c:formatCode>0.0%</c:formatCode>
                <c:ptCount val="43"/>
                <c:pt idx="0">
                  <c:v>0.1787313971969369</c:v>
                </c:pt>
                <c:pt idx="1">
                  <c:v>0.177203245895452</c:v>
                </c:pt>
                <c:pt idx="2">
                  <c:v>0.15317722502914891</c:v>
                </c:pt>
                <c:pt idx="3">
                  <c:v>0.1219048851547309</c:v>
                </c:pt>
                <c:pt idx="4">
                  <c:v>0.1145052239978141</c:v>
                </c:pt>
                <c:pt idx="5">
                  <c:v>0.1083541409058575</c:v>
                </c:pt>
                <c:pt idx="6">
                  <c:v>9.8640882177195938E-2</c:v>
                </c:pt>
                <c:pt idx="7">
                  <c:v>9.827418129549477E-2</c:v>
                </c:pt>
                <c:pt idx="8">
                  <c:v>9.3750692354085952E-2</c:v>
                </c:pt>
                <c:pt idx="9">
                  <c:v>9.1237308519762528E-2</c:v>
                </c:pt>
                <c:pt idx="10">
                  <c:v>8.315176142268306E-2</c:v>
                </c:pt>
                <c:pt idx="11">
                  <c:v>7.7579814417700468E-2</c:v>
                </c:pt>
                <c:pt idx="12">
                  <c:v>7.2697899838449112E-2</c:v>
                </c:pt>
                <c:pt idx="13">
                  <c:v>4.8333787378609661E-2</c:v>
                </c:pt>
                <c:pt idx="14">
                  <c:v>3.7537437997940168E-2</c:v>
                </c:pt>
                <c:pt idx="16">
                  <c:v>0.18961497258806481</c:v>
                </c:pt>
                <c:pt idx="17">
                  <c:v>0.16429063022318349</c:v>
                </c:pt>
                <c:pt idx="18">
                  <c:v>0.1549001150507269</c:v>
                </c:pt>
                <c:pt idx="19">
                  <c:v>0.14827687265492459</c:v>
                </c:pt>
                <c:pt idx="20">
                  <c:v>0.14561500876018851</c:v>
                </c:pt>
                <c:pt idx="21">
                  <c:v>0.14484735666418469</c:v>
                </c:pt>
                <c:pt idx="22">
                  <c:v>0.14416063501659751</c:v>
                </c:pt>
                <c:pt idx="23">
                  <c:v>0.13359611189774601</c:v>
                </c:pt>
                <c:pt idx="24">
                  <c:v>0.13353024315365969</c:v>
                </c:pt>
                <c:pt idx="25">
                  <c:v>0.1226142920550377</c:v>
                </c:pt>
                <c:pt idx="26">
                  <c:v>0.1132684652808492</c:v>
                </c:pt>
                <c:pt idx="27">
                  <c:v>0.1126048347311298</c:v>
                </c:pt>
                <c:pt idx="28">
                  <c:v>0.11233525331146629</c:v>
                </c:pt>
                <c:pt idx="29">
                  <c:v>0.1106943073379401</c:v>
                </c:pt>
                <c:pt idx="30">
                  <c:v>0.10535663540778629</c:v>
                </c:pt>
                <c:pt idx="31">
                  <c:v>0.10483441716229661</c:v>
                </c:pt>
                <c:pt idx="32">
                  <c:v>0.1021361092957877</c:v>
                </c:pt>
                <c:pt idx="33">
                  <c:v>9.7170749344662383E-2</c:v>
                </c:pt>
                <c:pt idx="34">
                  <c:v>9.4277791782203177E-2</c:v>
                </c:pt>
                <c:pt idx="35">
                  <c:v>8.4528114845886959E-2</c:v>
                </c:pt>
                <c:pt idx="36">
                  <c:v>8.0907688537116329E-2</c:v>
                </c:pt>
                <c:pt idx="37">
                  <c:v>7.8643202998906647E-2</c:v>
                </c:pt>
                <c:pt idx="38">
                  <c:v>7.4531998258598173E-2</c:v>
                </c:pt>
                <c:pt idx="39">
                  <c:v>7.4073440480365405E-2</c:v>
                </c:pt>
                <c:pt idx="40">
                  <c:v>7.1794606346084172E-2</c:v>
                </c:pt>
                <c:pt idx="41">
                  <c:v>6.1095226030620002E-2</c:v>
                </c:pt>
                <c:pt idx="42">
                  <c:v>5.6995410418561369E-2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9A-4895-B726-A0AD58BAB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5901280"/>
        <c:axId val="1410007040"/>
      </c:scatterChart>
      <c:catAx>
        <c:axId val="169590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0007040"/>
        <c:crosses val="autoZero"/>
        <c:auto val="1"/>
        <c:lblAlgn val="ctr"/>
        <c:lblOffset val="100"/>
        <c:noMultiLvlLbl val="0"/>
      </c:catAx>
      <c:valAx>
        <c:axId val="141000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90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3.2-2'!$K$13</c:f>
              <c:strCache>
                <c:ptCount val="1"/>
                <c:pt idx="0">
                  <c:v>US</c:v>
                </c:pt>
              </c:strCache>
            </c:strRef>
          </c:tx>
          <c:spPr>
            <a:ln w="28575" cap="rnd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>
                    <a:alpha val="50000"/>
                  </a:schemeClr>
                </a:solidFill>
              </a:ln>
              <a:effectLst/>
            </c:spPr>
          </c:marker>
          <c:cat>
            <c:strRef>
              <c:f>'Figure 3.2-2'!$L$12:$AE$12</c:f>
              <c:strCache>
                <c:ptCount val="20"/>
                <c:pt idx="0">
                  <c:v>1-50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401-450</c:v>
                </c:pt>
                <c:pt idx="9">
                  <c:v>451-500</c:v>
                </c:pt>
                <c:pt idx="10">
                  <c:v>501-550</c:v>
                </c:pt>
                <c:pt idx="11">
                  <c:v>551-600</c:v>
                </c:pt>
                <c:pt idx="12">
                  <c:v>601-650</c:v>
                </c:pt>
                <c:pt idx="13">
                  <c:v>651-700</c:v>
                </c:pt>
                <c:pt idx="14">
                  <c:v>701-750</c:v>
                </c:pt>
                <c:pt idx="15">
                  <c:v>751-800</c:v>
                </c:pt>
                <c:pt idx="16">
                  <c:v>801-850</c:v>
                </c:pt>
                <c:pt idx="17">
                  <c:v>851-900</c:v>
                </c:pt>
                <c:pt idx="18">
                  <c:v>901-950</c:v>
                </c:pt>
                <c:pt idx="19">
                  <c:v>951-1000</c:v>
                </c:pt>
              </c:strCache>
            </c:strRef>
          </c:cat>
          <c:val>
            <c:numRef>
              <c:f>'Figure 3.2-2'!$L$13:$AE$13</c:f>
              <c:numCache>
                <c:formatCode>0.0%</c:formatCode>
                <c:ptCount val="20"/>
                <c:pt idx="0">
                  <c:v>8.2901554404145081E-2</c:v>
                </c:pt>
                <c:pt idx="1">
                  <c:v>5.6994818652849742E-2</c:v>
                </c:pt>
                <c:pt idx="2">
                  <c:v>3.6269430051813469E-2</c:v>
                </c:pt>
                <c:pt idx="3">
                  <c:v>4.145077720207254E-2</c:v>
                </c:pt>
                <c:pt idx="4">
                  <c:v>2.072538860103627E-2</c:v>
                </c:pt>
                <c:pt idx="5">
                  <c:v>5.181347150259067E-2</c:v>
                </c:pt>
                <c:pt idx="6">
                  <c:v>3.1088082901554404E-2</c:v>
                </c:pt>
                <c:pt idx="7">
                  <c:v>3.1088082901554404E-2</c:v>
                </c:pt>
                <c:pt idx="8">
                  <c:v>3.6269430051813469E-2</c:v>
                </c:pt>
                <c:pt idx="9">
                  <c:v>4.145077720207254E-2</c:v>
                </c:pt>
                <c:pt idx="10">
                  <c:v>2.5906735751295335E-2</c:v>
                </c:pt>
                <c:pt idx="11">
                  <c:v>3.1088082901554404E-2</c:v>
                </c:pt>
                <c:pt idx="12">
                  <c:v>4.145077720207254E-2</c:v>
                </c:pt>
                <c:pt idx="13">
                  <c:v>1.5544041450777202E-2</c:v>
                </c:pt>
                <c:pt idx="14">
                  <c:v>3.1088082901554404E-2</c:v>
                </c:pt>
                <c:pt idx="15">
                  <c:v>4.145077720207254E-2</c:v>
                </c:pt>
                <c:pt idx="16">
                  <c:v>2.5906735751295335E-2</c:v>
                </c:pt>
                <c:pt idx="17">
                  <c:v>3.6269430051813469E-2</c:v>
                </c:pt>
                <c:pt idx="18">
                  <c:v>3.6269430051813469E-2</c:v>
                </c:pt>
                <c:pt idx="19">
                  <c:v>1.5544041450777202E-2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5F-4549-8A21-3A74BD1CF981}"/>
            </c:ext>
          </c:extLst>
        </c:ser>
        <c:ser>
          <c:idx val="1"/>
          <c:order val="1"/>
          <c:tx>
            <c:strRef>
              <c:f>'Figure 3.2-2'!$K$14</c:f>
              <c:strCache>
                <c:ptCount val="1"/>
                <c:pt idx="0">
                  <c:v>UK</c:v>
                </c:pt>
              </c:strCache>
            </c:strRef>
          </c:tx>
          <c:spPr>
            <a:ln w="28575" cap="rnd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3">
                    <a:alpha val="25000"/>
                  </a:schemeClr>
                </a:solidFill>
              </a:ln>
              <a:effectLst/>
            </c:spPr>
          </c:marker>
          <c:cat>
            <c:strRef>
              <c:f>'Figure 3.2-2'!$L$12:$AE$12</c:f>
              <c:strCache>
                <c:ptCount val="20"/>
                <c:pt idx="0">
                  <c:v>1-50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401-450</c:v>
                </c:pt>
                <c:pt idx="9">
                  <c:v>451-500</c:v>
                </c:pt>
                <c:pt idx="10">
                  <c:v>501-550</c:v>
                </c:pt>
                <c:pt idx="11">
                  <c:v>551-600</c:v>
                </c:pt>
                <c:pt idx="12">
                  <c:v>601-650</c:v>
                </c:pt>
                <c:pt idx="13">
                  <c:v>651-700</c:v>
                </c:pt>
                <c:pt idx="14">
                  <c:v>701-750</c:v>
                </c:pt>
                <c:pt idx="15">
                  <c:v>751-800</c:v>
                </c:pt>
                <c:pt idx="16">
                  <c:v>801-850</c:v>
                </c:pt>
                <c:pt idx="17">
                  <c:v>851-900</c:v>
                </c:pt>
                <c:pt idx="18">
                  <c:v>901-950</c:v>
                </c:pt>
                <c:pt idx="19">
                  <c:v>951-1000</c:v>
                </c:pt>
              </c:strCache>
            </c:strRef>
          </c:cat>
          <c:val>
            <c:numRef>
              <c:f>'Figure 3.2-2'!$L$14:$AE$14</c:f>
              <c:numCache>
                <c:formatCode>0.0%</c:formatCode>
                <c:ptCount val="20"/>
                <c:pt idx="0">
                  <c:v>8.8888888888888892E-2</c:v>
                </c:pt>
                <c:pt idx="1">
                  <c:v>0.1</c:v>
                </c:pt>
                <c:pt idx="2">
                  <c:v>5.5555555555555552E-2</c:v>
                </c:pt>
                <c:pt idx="3">
                  <c:v>5.5555555555555552E-2</c:v>
                </c:pt>
                <c:pt idx="4">
                  <c:v>6.6666666666666666E-2</c:v>
                </c:pt>
                <c:pt idx="5">
                  <c:v>3.3333333333333333E-2</c:v>
                </c:pt>
                <c:pt idx="6">
                  <c:v>4.4444444444444446E-2</c:v>
                </c:pt>
                <c:pt idx="7">
                  <c:v>1.1111111111111112E-2</c:v>
                </c:pt>
                <c:pt idx="8">
                  <c:v>5.5555555555555552E-2</c:v>
                </c:pt>
                <c:pt idx="9">
                  <c:v>3.3333333333333333E-2</c:v>
                </c:pt>
                <c:pt idx="10">
                  <c:v>4.4444444444444446E-2</c:v>
                </c:pt>
                <c:pt idx="11">
                  <c:v>6.6666666666666666E-2</c:v>
                </c:pt>
                <c:pt idx="12">
                  <c:v>2.2222222222222223E-2</c:v>
                </c:pt>
                <c:pt idx="13">
                  <c:v>3.3333333333333333E-2</c:v>
                </c:pt>
                <c:pt idx="14">
                  <c:v>3.3333333333333333E-2</c:v>
                </c:pt>
                <c:pt idx="15">
                  <c:v>3.3333333333333333E-2</c:v>
                </c:pt>
                <c:pt idx="16">
                  <c:v>2.2222222222222223E-2</c:v>
                </c:pt>
                <c:pt idx="17">
                  <c:v>6.6666666666666666E-2</c:v>
                </c:pt>
                <c:pt idx="18">
                  <c:v>3.3333333333333333E-2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5F-4549-8A21-3A74BD1CF981}"/>
            </c:ext>
          </c:extLst>
        </c:ser>
        <c:ser>
          <c:idx val="2"/>
          <c:order val="2"/>
          <c:tx>
            <c:strRef>
              <c:f>'Figure 3.2-2'!$K$15</c:f>
              <c:strCache>
                <c:ptCount val="1"/>
                <c:pt idx="0">
                  <c:v>CN</c:v>
                </c:pt>
              </c:strCache>
            </c:strRef>
          </c:tx>
          <c:spPr>
            <a:ln w="28575" cap="rnd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strRef>
              <c:f>'Figure 3.2-2'!$L$12:$AE$12</c:f>
              <c:strCache>
                <c:ptCount val="20"/>
                <c:pt idx="0">
                  <c:v>1-50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401-450</c:v>
                </c:pt>
                <c:pt idx="9">
                  <c:v>451-500</c:v>
                </c:pt>
                <c:pt idx="10">
                  <c:v>501-550</c:v>
                </c:pt>
                <c:pt idx="11">
                  <c:v>551-600</c:v>
                </c:pt>
                <c:pt idx="12">
                  <c:v>601-650</c:v>
                </c:pt>
                <c:pt idx="13">
                  <c:v>651-700</c:v>
                </c:pt>
                <c:pt idx="14">
                  <c:v>701-750</c:v>
                </c:pt>
                <c:pt idx="15">
                  <c:v>751-800</c:v>
                </c:pt>
                <c:pt idx="16">
                  <c:v>801-850</c:v>
                </c:pt>
                <c:pt idx="17">
                  <c:v>851-900</c:v>
                </c:pt>
                <c:pt idx="18">
                  <c:v>901-950</c:v>
                </c:pt>
                <c:pt idx="19">
                  <c:v>951-1000</c:v>
                </c:pt>
              </c:strCache>
            </c:strRef>
          </c:cat>
          <c:val>
            <c:numRef>
              <c:f>'Figure 3.2-2'!$L$15:$AE$15</c:f>
              <c:numCache>
                <c:formatCode>0.0%</c:formatCode>
                <c:ptCount val="20"/>
                <c:pt idx="0">
                  <c:v>5.7142857142857141E-2</c:v>
                </c:pt>
                <c:pt idx="1">
                  <c:v>1.4285714285714285E-2</c:v>
                </c:pt>
                <c:pt idx="2">
                  <c:v>2.8571428571428571E-2</c:v>
                </c:pt>
                <c:pt idx="3">
                  <c:v>1.4285714285714285E-2</c:v>
                </c:pt>
                <c:pt idx="4">
                  <c:v>1.4285714285714285E-2</c:v>
                </c:pt>
                <c:pt idx="5">
                  <c:v>7.1428571428571425E-2</c:v>
                </c:pt>
                <c:pt idx="6">
                  <c:v>4.2857142857142858E-2</c:v>
                </c:pt>
                <c:pt idx="7">
                  <c:v>7.1428571428571425E-2</c:v>
                </c:pt>
                <c:pt idx="8">
                  <c:v>1.4285714285714285E-2</c:v>
                </c:pt>
                <c:pt idx="9">
                  <c:v>8.5714285714285715E-2</c:v>
                </c:pt>
                <c:pt idx="10">
                  <c:v>5.7142857142857141E-2</c:v>
                </c:pt>
                <c:pt idx="11">
                  <c:v>4.2857142857142858E-2</c:v>
                </c:pt>
                <c:pt idx="12">
                  <c:v>4.2857142857142858E-2</c:v>
                </c:pt>
                <c:pt idx="13">
                  <c:v>2.8571428571428571E-2</c:v>
                </c:pt>
                <c:pt idx="14">
                  <c:v>2.8571428571428571E-2</c:v>
                </c:pt>
                <c:pt idx="15">
                  <c:v>4.2857142857142858E-2</c:v>
                </c:pt>
                <c:pt idx="16">
                  <c:v>4.2857142857142858E-2</c:v>
                </c:pt>
                <c:pt idx="17">
                  <c:v>4.2857142857142858E-2</c:v>
                </c:pt>
                <c:pt idx="18">
                  <c:v>4.2857142857142858E-2</c:v>
                </c:pt>
                <c:pt idx="19">
                  <c:v>1.4285714285714285E-2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5F-4549-8A21-3A74BD1CF981}"/>
            </c:ext>
          </c:extLst>
        </c:ser>
        <c:ser>
          <c:idx val="3"/>
          <c:order val="3"/>
          <c:tx>
            <c:strRef>
              <c:f>'Figure 3.2-2'!$K$16</c:f>
              <c:strCache>
                <c:ptCount val="1"/>
                <c:pt idx="0">
                  <c:v>EU</c:v>
                </c:pt>
              </c:strCache>
            </c:strRef>
          </c:tx>
          <c:spPr>
            <a:ln w="28575" cap="rnd">
              <a:solidFill>
                <a:schemeClr val="accent4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'Figure 3.2-2'!$L$12:$AE$12</c:f>
              <c:strCache>
                <c:ptCount val="20"/>
                <c:pt idx="0">
                  <c:v>1-50</c:v>
                </c:pt>
                <c:pt idx="1">
                  <c:v>51-100</c:v>
                </c:pt>
                <c:pt idx="2">
                  <c:v>101-150</c:v>
                </c:pt>
                <c:pt idx="3">
                  <c:v>151-200</c:v>
                </c:pt>
                <c:pt idx="4">
                  <c:v>201-250</c:v>
                </c:pt>
                <c:pt idx="5">
                  <c:v>251-300</c:v>
                </c:pt>
                <c:pt idx="6">
                  <c:v>301-350</c:v>
                </c:pt>
                <c:pt idx="7">
                  <c:v>351-400</c:v>
                </c:pt>
                <c:pt idx="8">
                  <c:v>401-450</c:v>
                </c:pt>
                <c:pt idx="9">
                  <c:v>451-500</c:v>
                </c:pt>
                <c:pt idx="10">
                  <c:v>501-550</c:v>
                </c:pt>
                <c:pt idx="11">
                  <c:v>551-600</c:v>
                </c:pt>
                <c:pt idx="12">
                  <c:v>601-650</c:v>
                </c:pt>
                <c:pt idx="13">
                  <c:v>651-700</c:v>
                </c:pt>
                <c:pt idx="14">
                  <c:v>701-750</c:v>
                </c:pt>
                <c:pt idx="15">
                  <c:v>751-800</c:v>
                </c:pt>
                <c:pt idx="16">
                  <c:v>801-850</c:v>
                </c:pt>
                <c:pt idx="17">
                  <c:v>851-900</c:v>
                </c:pt>
                <c:pt idx="18">
                  <c:v>901-950</c:v>
                </c:pt>
                <c:pt idx="19">
                  <c:v>951-1000</c:v>
                </c:pt>
              </c:strCache>
            </c:strRef>
          </c:cat>
          <c:val>
            <c:numRef>
              <c:f>'Figure 3.2-2'!$L$16:$AE$16</c:f>
              <c:numCache>
                <c:formatCode>0.0%</c:formatCode>
                <c:ptCount val="20"/>
                <c:pt idx="0">
                  <c:v>1.3289036544850499E-2</c:v>
                </c:pt>
                <c:pt idx="1">
                  <c:v>3.3222591362126248E-2</c:v>
                </c:pt>
                <c:pt idx="2">
                  <c:v>6.3122923588039864E-2</c:v>
                </c:pt>
                <c:pt idx="3">
                  <c:v>5.3156146179401995E-2</c:v>
                </c:pt>
                <c:pt idx="4">
                  <c:v>4.3189368770764118E-2</c:v>
                </c:pt>
                <c:pt idx="5">
                  <c:v>4.3189368770764118E-2</c:v>
                </c:pt>
                <c:pt idx="6">
                  <c:v>5.3156146179401995E-2</c:v>
                </c:pt>
                <c:pt idx="7">
                  <c:v>5.647840531561462E-2</c:v>
                </c:pt>
                <c:pt idx="8">
                  <c:v>4.3189368770764118E-2</c:v>
                </c:pt>
                <c:pt idx="9">
                  <c:v>5.647840531561462E-2</c:v>
                </c:pt>
                <c:pt idx="10">
                  <c:v>4.3189368770764118E-2</c:v>
                </c:pt>
                <c:pt idx="11">
                  <c:v>1.9933554817275746E-2</c:v>
                </c:pt>
                <c:pt idx="12">
                  <c:v>3.3222591362126248E-2</c:v>
                </c:pt>
                <c:pt idx="13">
                  <c:v>3.3222591362126248E-2</c:v>
                </c:pt>
                <c:pt idx="14">
                  <c:v>3.9867109634551492E-2</c:v>
                </c:pt>
                <c:pt idx="15">
                  <c:v>3.6544850498338874E-2</c:v>
                </c:pt>
                <c:pt idx="16">
                  <c:v>3.9867109634551492E-2</c:v>
                </c:pt>
                <c:pt idx="17">
                  <c:v>4.6511627906976744E-2</c:v>
                </c:pt>
                <c:pt idx="18">
                  <c:v>3.3222591362126248E-2</c:v>
                </c:pt>
                <c:pt idx="19">
                  <c:v>2.6578073089700997E-2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5F-4549-8A21-3A74BD1CF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0737583"/>
        <c:axId val="408375487"/>
      </c:lineChart>
      <c:catAx>
        <c:axId val="1250737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375487"/>
        <c:crosses val="autoZero"/>
        <c:auto val="1"/>
        <c:lblAlgn val="ctr"/>
        <c:lblOffset val="100"/>
        <c:noMultiLvlLbl val="0"/>
      </c:catAx>
      <c:valAx>
        <c:axId val="40837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Share</a:t>
                </a:r>
                <a:r>
                  <a:rPr lang="en-IE" baseline="0"/>
                  <a:t> of universities 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737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3.2-3'!$P$4</c:f>
              <c:strCache>
                <c:ptCount val="1"/>
                <c:pt idx="0">
                  <c:v>Inflow-outflow ratio 2001-2010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3.2-3'!$O$5:$O$37</c:f>
              <c:strCache>
                <c:ptCount val="33"/>
                <c:pt idx="0">
                  <c:v>US</c:v>
                </c:pt>
                <c:pt idx="1">
                  <c:v>Canada</c:v>
                </c:pt>
                <c:pt idx="2">
                  <c:v>UK</c:v>
                </c:pt>
                <c:pt idx="3">
                  <c:v>Japan</c:v>
                </c:pt>
                <c:pt idx="4">
                  <c:v>South Korea</c:v>
                </c:pt>
                <c:pt idx="5">
                  <c:v>China</c:v>
                </c:pt>
                <c:pt idx="7">
                  <c:v>Cyprus</c:v>
                </c:pt>
                <c:pt idx="8">
                  <c:v>Luxembourg</c:v>
                </c:pt>
                <c:pt idx="9">
                  <c:v>Malta</c:v>
                </c:pt>
                <c:pt idx="10">
                  <c:v>Sweden</c:v>
                </c:pt>
                <c:pt idx="11">
                  <c:v>Ireland</c:v>
                </c:pt>
                <c:pt idx="12">
                  <c:v>Denmark</c:v>
                </c:pt>
                <c:pt idx="13">
                  <c:v>Austria</c:v>
                </c:pt>
                <c:pt idx="14">
                  <c:v>Portugal</c:v>
                </c:pt>
                <c:pt idx="15">
                  <c:v>Belgium</c:v>
                </c:pt>
                <c:pt idx="16">
                  <c:v>Germany</c:v>
                </c:pt>
                <c:pt idx="17">
                  <c:v>Czechia</c:v>
                </c:pt>
                <c:pt idx="18">
                  <c:v>Latvia</c:v>
                </c:pt>
                <c:pt idx="19">
                  <c:v>Estonia</c:v>
                </c:pt>
                <c:pt idx="20">
                  <c:v>Netherlands</c:v>
                </c:pt>
                <c:pt idx="21">
                  <c:v>Finland</c:v>
                </c:pt>
                <c:pt idx="22">
                  <c:v>France</c:v>
                </c:pt>
                <c:pt idx="23">
                  <c:v>Slovenia</c:v>
                </c:pt>
                <c:pt idx="24">
                  <c:v>Bulgaria</c:v>
                </c:pt>
                <c:pt idx="25">
                  <c:v>Spain</c:v>
                </c:pt>
                <c:pt idx="26">
                  <c:v>Poland</c:v>
                </c:pt>
                <c:pt idx="27">
                  <c:v>Lithuania</c:v>
                </c:pt>
                <c:pt idx="28">
                  <c:v>Croatia</c:v>
                </c:pt>
                <c:pt idx="29">
                  <c:v>Slovakia</c:v>
                </c:pt>
                <c:pt idx="30">
                  <c:v>Hungary</c:v>
                </c:pt>
                <c:pt idx="31">
                  <c:v>Italy</c:v>
                </c:pt>
                <c:pt idx="32">
                  <c:v>Greece</c:v>
                </c:pt>
              </c:strCache>
            </c:strRef>
          </c:cat>
          <c:val>
            <c:numRef>
              <c:f>'Figure 3.2-3'!$P$5:$P$37</c:f>
              <c:numCache>
                <c:formatCode>General</c:formatCode>
                <c:ptCount val="33"/>
                <c:pt idx="0">
                  <c:v>1.1564026279905788</c:v>
                </c:pt>
                <c:pt idx="1">
                  <c:v>1.0945566427562028</c:v>
                </c:pt>
                <c:pt idx="2">
                  <c:v>1.0495275397796817</c:v>
                </c:pt>
                <c:pt idx="3">
                  <c:v>0.72095272024021584</c:v>
                </c:pt>
                <c:pt idx="4">
                  <c:v>0.93176159747980281</c:v>
                </c:pt>
                <c:pt idx="5">
                  <c:v>0.78446316352453538</c:v>
                </c:pt>
                <c:pt idx="7">
                  <c:v>1.8369384359400998</c:v>
                </c:pt>
                <c:pt idx="8">
                  <c:v>1.8977505112474438</c:v>
                </c:pt>
                <c:pt idx="9">
                  <c:v>1.1842105263157894</c:v>
                </c:pt>
                <c:pt idx="10">
                  <c:v>0.94839501682276983</c:v>
                </c:pt>
                <c:pt idx="11">
                  <c:v>1.2860849378669943</c:v>
                </c:pt>
                <c:pt idx="12">
                  <c:v>1.0954296160877515</c:v>
                </c:pt>
                <c:pt idx="13">
                  <c:v>0.99282259322827271</c:v>
                </c:pt>
                <c:pt idx="14">
                  <c:v>1.1063384813384813</c:v>
                </c:pt>
                <c:pt idx="15">
                  <c:v>0.9992905091960923</c:v>
                </c:pt>
                <c:pt idx="16">
                  <c:v>0.94855644757739921</c:v>
                </c:pt>
                <c:pt idx="17">
                  <c:v>0.76507213363705395</c:v>
                </c:pt>
                <c:pt idx="18">
                  <c:v>1.0079155672823219</c:v>
                </c:pt>
                <c:pt idx="19">
                  <c:v>1.096638655462185</c:v>
                </c:pt>
                <c:pt idx="20">
                  <c:v>0.97781155015197574</c:v>
                </c:pt>
                <c:pt idx="21">
                  <c:v>0.88638423198912553</c:v>
                </c:pt>
                <c:pt idx="22">
                  <c:v>0.91530849825378346</c:v>
                </c:pt>
                <c:pt idx="23">
                  <c:v>1.0295783511642542</c:v>
                </c:pt>
                <c:pt idx="24">
                  <c:v>0.75242290748898677</c:v>
                </c:pt>
                <c:pt idx="25">
                  <c:v>0.90427598113265717</c:v>
                </c:pt>
                <c:pt idx="26">
                  <c:v>0.70258343293187464</c:v>
                </c:pt>
                <c:pt idx="27">
                  <c:v>0.86971830985915488</c:v>
                </c:pt>
                <c:pt idx="28">
                  <c:v>0.8571428571428571</c:v>
                </c:pt>
                <c:pt idx="29">
                  <c:v>0.71768060836501901</c:v>
                </c:pt>
                <c:pt idx="30">
                  <c:v>0.71788796750719241</c:v>
                </c:pt>
                <c:pt idx="31">
                  <c:v>0.76116100201950754</c:v>
                </c:pt>
                <c:pt idx="32">
                  <c:v>0.95435420119852099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15-4D3B-B1A6-89736E3E87FC}"/>
            </c:ext>
          </c:extLst>
        </c:ser>
        <c:ser>
          <c:idx val="1"/>
          <c:order val="1"/>
          <c:tx>
            <c:strRef>
              <c:f>'Figure 3.2-3'!$Q$4</c:f>
              <c:strCache>
                <c:ptCount val="1"/>
                <c:pt idx="0">
                  <c:v>Inflow-outflow ratio 2011-2020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cat>
            <c:strRef>
              <c:f>'Figure 3.2-3'!$O$5:$O$37</c:f>
              <c:strCache>
                <c:ptCount val="33"/>
                <c:pt idx="0">
                  <c:v>US</c:v>
                </c:pt>
                <c:pt idx="1">
                  <c:v>Canada</c:v>
                </c:pt>
                <c:pt idx="2">
                  <c:v>UK</c:v>
                </c:pt>
                <c:pt idx="3">
                  <c:v>Japan</c:v>
                </c:pt>
                <c:pt idx="4">
                  <c:v>South Korea</c:v>
                </c:pt>
                <c:pt idx="5">
                  <c:v>China</c:v>
                </c:pt>
                <c:pt idx="7">
                  <c:v>Cyprus</c:v>
                </c:pt>
                <c:pt idx="8">
                  <c:v>Luxembourg</c:v>
                </c:pt>
                <c:pt idx="9">
                  <c:v>Malta</c:v>
                </c:pt>
                <c:pt idx="10">
                  <c:v>Sweden</c:v>
                </c:pt>
                <c:pt idx="11">
                  <c:v>Ireland</c:v>
                </c:pt>
                <c:pt idx="12">
                  <c:v>Denmark</c:v>
                </c:pt>
                <c:pt idx="13">
                  <c:v>Austria</c:v>
                </c:pt>
                <c:pt idx="14">
                  <c:v>Portugal</c:v>
                </c:pt>
                <c:pt idx="15">
                  <c:v>Belgium</c:v>
                </c:pt>
                <c:pt idx="16">
                  <c:v>Germany</c:v>
                </c:pt>
                <c:pt idx="17">
                  <c:v>Czechia</c:v>
                </c:pt>
                <c:pt idx="18">
                  <c:v>Latvia</c:v>
                </c:pt>
                <c:pt idx="19">
                  <c:v>Estonia</c:v>
                </c:pt>
                <c:pt idx="20">
                  <c:v>Netherlands</c:v>
                </c:pt>
                <c:pt idx="21">
                  <c:v>Finland</c:v>
                </c:pt>
                <c:pt idx="22">
                  <c:v>France</c:v>
                </c:pt>
                <c:pt idx="23">
                  <c:v>Slovenia</c:v>
                </c:pt>
                <c:pt idx="24">
                  <c:v>Bulgaria</c:v>
                </c:pt>
                <c:pt idx="25">
                  <c:v>Spain</c:v>
                </c:pt>
                <c:pt idx="26">
                  <c:v>Poland</c:v>
                </c:pt>
                <c:pt idx="27">
                  <c:v>Lithuania</c:v>
                </c:pt>
                <c:pt idx="28">
                  <c:v>Croatia</c:v>
                </c:pt>
                <c:pt idx="29">
                  <c:v>Slovakia</c:v>
                </c:pt>
                <c:pt idx="30">
                  <c:v>Hungary</c:v>
                </c:pt>
                <c:pt idx="31">
                  <c:v>Italy</c:v>
                </c:pt>
                <c:pt idx="32">
                  <c:v>Greece</c:v>
                </c:pt>
              </c:strCache>
            </c:strRef>
          </c:cat>
          <c:val>
            <c:numRef>
              <c:f>'Figure 3.2-3'!$Q$5:$Q$37</c:f>
              <c:numCache>
                <c:formatCode>General</c:formatCode>
                <c:ptCount val="33"/>
                <c:pt idx="0">
                  <c:v>1.2394033327053826</c:v>
                </c:pt>
                <c:pt idx="1">
                  <c:v>1.0623705703050468</c:v>
                </c:pt>
                <c:pt idx="2">
                  <c:v>1.0572971122157615</c:v>
                </c:pt>
                <c:pt idx="3">
                  <c:v>0.84577815654910182</c:v>
                </c:pt>
                <c:pt idx="4">
                  <c:v>0.7959885544489077</c:v>
                </c:pt>
                <c:pt idx="5">
                  <c:v>0.68050196425865261</c:v>
                </c:pt>
                <c:pt idx="7">
                  <c:v>1.5067538126361655</c:v>
                </c:pt>
                <c:pt idx="8">
                  <c:v>1.3795066413662238</c:v>
                </c:pt>
                <c:pt idx="9">
                  <c:v>1.1958762886597938</c:v>
                </c:pt>
                <c:pt idx="10">
                  <c:v>1.1608414558104427</c:v>
                </c:pt>
                <c:pt idx="11">
                  <c:v>1.1193645042157341</c:v>
                </c:pt>
                <c:pt idx="12">
                  <c:v>1.0934980907933813</c:v>
                </c:pt>
                <c:pt idx="13">
                  <c:v>1.059430756159728</c:v>
                </c:pt>
                <c:pt idx="14">
                  <c:v>1.0487983408564108</c:v>
                </c:pt>
                <c:pt idx="15">
                  <c:v>1.0365221000207512</c:v>
                </c:pt>
                <c:pt idx="16">
                  <c:v>1.0032127833335902</c:v>
                </c:pt>
                <c:pt idx="17">
                  <c:v>0.98391959798994977</c:v>
                </c:pt>
                <c:pt idx="18">
                  <c:v>0.97707006369426752</c:v>
                </c:pt>
                <c:pt idx="19">
                  <c:v>0.96454265159301134</c:v>
                </c:pt>
                <c:pt idx="20">
                  <c:v>0.94434758211587411</c:v>
                </c:pt>
                <c:pt idx="21">
                  <c:v>0.93480952727802458</c:v>
                </c:pt>
                <c:pt idx="22">
                  <c:v>0.92765158375353873</c:v>
                </c:pt>
                <c:pt idx="23">
                  <c:v>0.89508632138114208</c:v>
                </c:pt>
                <c:pt idx="24">
                  <c:v>0.82106289614822037</c:v>
                </c:pt>
                <c:pt idx="25">
                  <c:v>0.77757215178257344</c:v>
                </c:pt>
                <c:pt idx="26">
                  <c:v>0.77071264987201937</c:v>
                </c:pt>
                <c:pt idx="27">
                  <c:v>0.76598549769281477</c:v>
                </c:pt>
                <c:pt idx="28">
                  <c:v>0.74767851424911946</c:v>
                </c:pt>
                <c:pt idx="29">
                  <c:v>0.72213639373206795</c:v>
                </c:pt>
                <c:pt idx="30">
                  <c:v>0.71867896777644069</c:v>
                </c:pt>
                <c:pt idx="31">
                  <c:v>0.71757516438287405</c:v>
                </c:pt>
                <c:pt idx="32">
                  <c:v>0.61971029160604718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15-4D3B-B1A6-89736E3E8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154079"/>
        <c:axId val="643249296"/>
      </c:barChart>
      <c:lineChart>
        <c:grouping val="percentStacked"/>
        <c:varyColors val="0"/>
        <c:ser>
          <c:idx val="2"/>
          <c:order val="2"/>
          <c:tx>
            <c:strRef>
              <c:f>'Figure 3.2-3'!$R$4</c:f>
              <c:strCache>
                <c:ptCount val="1"/>
                <c:pt idx="0">
                  <c:v>Brain gain cut-off</c:v>
                </c:pt>
              </c:strCache>
            </c:strRef>
          </c:tx>
          <c:spPr>
            <a:ln w="158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3.2-3'!$O$5:$O$37</c:f>
              <c:strCache>
                <c:ptCount val="33"/>
                <c:pt idx="0">
                  <c:v>US</c:v>
                </c:pt>
                <c:pt idx="1">
                  <c:v>Canada</c:v>
                </c:pt>
                <c:pt idx="2">
                  <c:v>UK</c:v>
                </c:pt>
                <c:pt idx="3">
                  <c:v>Japan</c:v>
                </c:pt>
                <c:pt idx="4">
                  <c:v>South Korea</c:v>
                </c:pt>
                <c:pt idx="5">
                  <c:v>China</c:v>
                </c:pt>
                <c:pt idx="7">
                  <c:v>Cyprus</c:v>
                </c:pt>
                <c:pt idx="8">
                  <c:v>Luxembourg</c:v>
                </c:pt>
                <c:pt idx="9">
                  <c:v>Malta</c:v>
                </c:pt>
                <c:pt idx="10">
                  <c:v>Sweden</c:v>
                </c:pt>
                <c:pt idx="11">
                  <c:v>Ireland</c:v>
                </c:pt>
                <c:pt idx="12">
                  <c:v>Denmark</c:v>
                </c:pt>
                <c:pt idx="13">
                  <c:v>Austria</c:v>
                </c:pt>
                <c:pt idx="14">
                  <c:v>Portugal</c:v>
                </c:pt>
                <c:pt idx="15">
                  <c:v>Belgium</c:v>
                </c:pt>
                <c:pt idx="16">
                  <c:v>Germany</c:v>
                </c:pt>
                <c:pt idx="17">
                  <c:v>Czechia</c:v>
                </c:pt>
                <c:pt idx="18">
                  <c:v>Latvia</c:v>
                </c:pt>
                <c:pt idx="19">
                  <c:v>Estonia</c:v>
                </c:pt>
                <c:pt idx="20">
                  <c:v>Netherlands</c:v>
                </c:pt>
                <c:pt idx="21">
                  <c:v>Finland</c:v>
                </c:pt>
                <c:pt idx="22">
                  <c:v>France</c:v>
                </c:pt>
                <c:pt idx="23">
                  <c:v>Slovenia</c:v>
                </c:pt>
                <c:pt idx="24">
                  <c:v>Bulgaria</c:v>
                </c:pt>
                <c:pt idx="25">
                  <c:v>Spain</c:v>
                </c:pt>
                <c:pt idx="26">
                  <c:v>Poland</c:v>
                </c:pt>
                <c:pt idx="27">
                  <c:v>Lithuania</c:v>
                </c:pt>
                <c:pt idx="28">
                  <c:v>Croatia</c:v>
                </c:pt>
                <c:pt idx="29">
                  <c:v>Slovakia</c:v>
                </c:pt>
                <c:pt idx="30">
                  <c:v>Hungary</c:v>
                </c:pt>
                <c:pt idx="31">
                  <c:v>Italy</c:v>
                </c:pt>
                <c:pt idx="32">
                  <c:v>Greece</c:v>
                </c:pt>
              </c:strCache>
            </c:strRef>
          </c:cat>
          <c:val>
            <c:numRef>
              <c:f>'Figure 3.2-3'!$R$5:$R$37</c:f>
              <c:numCache>
                <c:formatCode>General</c:formatCode>
                <c:ptCount val="3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15-4D3B-B1A6-89736E3E8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154079"/>
        <c:axId val="643249296"/>
      </c:lineChart>
      <c:catAx>
        <c:axId val="152154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249296"/>
        <c:crosses val="autoZero"/>
        <c:auto val="1"/>
        <c:lblAlgn val="ctr"/>
        <c:lblOffset val="100"/>
        <c:noMultiLvlLbl val="0"/>
      </c:catAx>
      <c:valAx>
        <c:axId val="643249296"/>
        <c:scaling>
          <c:orientation val="minMax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54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3.2-4'!$Q$4</c:f>
              <c:strCache>
                <c:ptCount val="1"/>
                <c:pt idx="0">
                  <c:v>Inflow-outflow ratio 2001-2010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3.2-4'!$P$5:$P$30</c:f>
              <c:strCache>
                <c:ptCount val="26"/>
                <c:pt idx="0">
                  <c:v>Luxembourg</c:v>
                </c:pt>
                <c:pt idx="1">
                  <c:v>Portugal</c:v>
                </c:pt>
                <c:pt idx="2">
                  <c:v>Malta</c:v>
                </c:pt>
                <c:pt idx="3">
                  <c:v>Sweden</c:v>
                </c:pt>
                <c:pt idx="4">
                  <c:v>Cyprus</c:v>
                </c:pt>
                <c:pt idx="5">
                  <c:v>Estonia</c:v>
                </c:pt>
                <c:pt idx="6">
                  <c:v>Denmark</c:v>
                </c:pt>
                <c:pt idx="7">
                  <c:v>Germany</c:v>
                </c:pt>
                <c:pt idx="8">
                  <c:v>Austria</c:v>
                </c:pt>
                <c:pt idx="9">
                  <c:v>Latvia</c:v>
                </c:pt>
                <c:pt idx="10">
                  <c:v>Finland</c:v>
                </c:pt>
                <c:pt idx="11">
                  <c:v>Ireland</c:v>
                </c:pt>
                <c:pt idx="12">
                  <c:v>Belgium</c:v>
                </c:pt>
                <c:pt idx="13">
                  <c:v>Czech Republic</c:v>
                </c:pt>
                <c:pt idx="14">
                  <c:v>Slovenia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France</c:v>
                </c:pt>
                <c:pt idx="18">
                  <c:v>Bulgaria</c:v>
                </c:pt>
                <c:pt idx="19">
                  <c:v>Croatia</c:v>
                </c:pt>
                <c:pt idx="20">
                  <c:v>Spain</c:v>
                </c:pt>
                <c:pt idx="21">
                  <c:v>Hungary</c:v>
                </c:pt>
                <c:pt idx="22">
                  <c:v>Poland</c:v>
                </c:pt>
                <c:pt idx="23">
                  <c:v>Slovakia</c:v>
                </c:pt>
                <c:pt idx="24">
                  <c:v>Italy</c:v>
                </c:pt>
                <c:pt idx="25">
                  <c:v>Greece</c:v>
                </c:pt>
              </c:strCache>
            </c:strRef>
          </c:cat>
          <c:val>
            <c:numRef>
              <c:f>'Figure 3.2-4'!$Q$5:$Q$30</c:f>
              <c:numCache>
                <c:formatCode>General</c:formatCode>
                <c:ptCount val="26"/>
                <c:pt idx="0">
                  <c:v>1.2755102040816326</c:v>
                </c:pt>
                <c:pt idx="1">
                  <c:v>1.1770373344038538</c:v>
                </c:pt>
                <c:pt idx="2">
                  <c:v>1.125</c:v>
                </c:pt>
                <c:pt idx="3">
                  <c:v>0.90923317683881066</c:v>
                </c:pt>
                <c:pt idx="4">
                  <c:v>1.9723756906077348</c:v>
                </c:pt>
                <c:pt idx="5">
                  <c:v>1.28</c:v>
                </c:pt>
                <c:pt idx="6">
                  <c:v>1.0547035934996567</c:v>
                </c:pt>
                <c:pt idx="7">
                  <c:v>0.96721581161429815</c:v>
                </c:pt>
                <c:pt idx="8">
                  <c:v>0.89390103567318757</c:v>
                </c:pt>
                <c:pt idx="9">
                  <c:v>0.99186991869918695</c:v>
                </c:pt>
                <c:pt idx="10">
                  <c:v>0.91576011157601112</c:v>
                </c:pt>
                <c:pt idx="11">
                  <c:v>1.1025041736227046</c:v>
                </c:pt>
                <c:pt idx="12">
                  <c:v>0.88893851421765668</c:v>
                </c:pt>
                <c:pt idx="13">
                  <c:v>0.72639336711193003</c:v>
                </c:pt>
                <c:pt idx="14">
                  <c:v>0.93423597678916825</c:v>
                </c:pt>
                <c:pt idx="15">
                  <c:v>0.93322245322245323</c:v>
                </c:pt>
                <c:pt idx="16">
                  <c:v>0.986784140969163</c:v>
                </c:pt>
                <c:pt idx="17">
                  <c:v>0.8741483079718374</c:v>
                </c:pt>
                <c:pt idx="18">
                  <c:v>0.84716157205240172</c:v>
                </c:pt>
                <c:pt idx="19">
                  <c:v>0.82230623818525517</c:v>
                </c:pt>
                <c:pt idx="20">
                  <c:v>0.88018972126567474</c:v>
                </c:pt>
                <c:pt idx="21">
                  <c:v>0.74059318282425857</c:v>
                </c:pt>
                <c:pt idx="22">
                  <c:v>0.69618528610354224</c:v>
                </c:pt>
                <c:pt idx="23">
                  <c:v>0.85673758865248228</c:v>
                </c:pt>
                <c:pt idx="24">
                  <c:v>0.77137699845281071</c:v>
                </c:pt>
                <c:pt idx="25">
                  <c:v>0.99372925119881961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FC-4116-A8E0-9EFD00EB89C8}"/>
            </c:ext>
          </c:extLst>
        </c:ser>
        <c:ser>
          <c:idx val="1"/>
          <c:order val="1"/>
          <c:tx>
            <c:strRef>
              <c:f>'Figure 3.2-4'!$R$4</c:f>
              <c:strCache>
                <c:ptCount val="1"/>
                <c:pt idx="0">
                  <c:v>Inflow-outflow ratio 2011-2020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cat>
            <c:strRef>
              <c:f>'Figure 3.2-4'!$P$5:$P$30</c:f>
              <c:strCache>
                <c:ptCount val="26"/>
                <c:pt idx="0">
                  <c:v>Luxembourg</c:v>
                </c:pt>
                <c:pt idx="1">
                  <c:v>Portugal</c:v>
                </c:pt>
                <c:pt idx="2">
                  <c:v>Malta</c:v>
                </c:pt>
                <c:pt idx="3">
                  <c:v>Sweden</c:v>
                </c:pt>
                <c:pt idx="4">
                  <c:v>Cyprus</c:v>
                </c:pt>
                <c:pt idx="5">
                  <c:v>Estonia</c:v>
                </c:pt>
                <c:pt idx="6">
                  <c:v>Denmark</c:v>
                </c:pt>
                <c:pt idx="7">
                  <c:v>Germany</c:v>
                </c:pt>
                <c:pt idx="8">
                  <c:v>Austria</c:v>
                </c:pt>
                <c:pt idx="9">
                  <c:v>Latvia</c:v>
                </c:pt>
                <c:pt idx="10">
                  <c:v>Finland</c:v>
                </c:pt>
                <c:pt idx="11">
                  <c:v>Ireland</c:v>
                </c:pt>
                <c:pt idx="12">
                  <c:v>Belgium</c:v>
                </c:pt>
                <c:pt idx="13">
                  <c:v>Czech Republic</c:v>
                </c:pt>
                <c:pt idx="14">
                  <c:v>Slovenia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France</c:v>
                </c:pt>
                <c:pt idx="18">
                  <c:v>Bulgaria</c:v>
                </c:pt>
                <c:pt idx="19">
                  <c:v>Croatia</c:v>
                </c:pt>
                <c:pt idx="20">
                  <c:v>Spain</c:v>
                </c:pt>
                <c:pt idx="21">
                  <c:v>Hungary</c:v>
                </c:pt>
                <c:pt idx="22">
                  <c:v>Poland</c:v>
                </c:pt>
                <c:pt idx="23">
                  <c:v>Slovakia</c:v>
                </c:pt>
                <c:pt idx="24">
                  <c:v>Italy</c:v>
                </c:pt>
                <c:pt idx="25">
                  <c:v>Greece</c:v>
                </c:pt>
              </c:strCache>
            </c:strRef>
          </c:cat>
          <c:val>
            <c:numRef>
              <c:f>'Figure 3.2-4'!$R$5:$R$30</c:f>
              <c:numCache>
                <c:formatCode>General</c:formatCode>
                <c:ptCount val="26"/>
                <c:pt idx="0">
                  <c:v>1.1694599627560522</c:v>
                </c:pt>
                <c:pt idx="1">
                  <c:v>1.1288682260642162</c:v>
                </c:pt>
                <c:pt idx="2">
                  <c:v>1.1262135922330097</c:v>
                </c:pt>
                <c:pt idx="3">
                  <c:v>1.1248863291906639</c:v>
                </c:pt>
                <c:pt idx="4">
                  <c:v>1.1072124756335282</c:v>
                </c:pt>
                <c:pt idx="5">
                  <c:v>1.0807560137457044</c:v>
                </c:pt>
                <c:pt idx="6">
                  <c:v>1.0796349543692962</c:v>
                </c:pt>
                <c:pt idx="7">
                  <c:v>1.0162044092248299</c:v>
                </c:pt>
                <c:pt idx="8">
                  <c:v>1.0017557060446451</c:v>
                </c:pt>
                <c:pt idx="9">
                  <c:v>0.99170124481327804</c:v>
                </c:pt>
                <c:pt idx="10">
                  <c:v>0.991351923755736</c:v>
                </c:pt>
                <c:pt idx="11">
                  <c:v>0.98245898976774404</c:v>
                </c:pt>
                <c:pt idx="12">
                  <c:v>0.97975376196990427</c:v>
                </c:pt>
                <c:pt idx="13">
                  <c:v>0.961640916355887</c:v>
                </c:pt>
                <c:pt idx="14">
                  <c:v>0.9128329297820823</c:v>
                </c:pt>
                <c:pt idx="15">
                  <c:v>0.90118324272465622</c:v>
                </c:pt>
                <c:pt idx="16">
                  <c:v>0.87376237623762376</c:v>
                </c:pt>
                <c:pt idx="17">
                  <c:v>0.86707054339219625</c:v>
                </c:pt>
                <c:pt idx="18">
                  <c:v>0.85365853658536583</c:v>
                </c:pt>
                <c:pt idx="19">
                  <c:v>0.83268983268983265</c:v>
                </c:pt>
                <c:pt idx="20">
                  <c:v>0.82314716075713146</c:v>
                </c:pt>
                <c:pt idx="21">
                  <c:v>0.81338028169014087</c:v>
                </c:pt>
                <c:pt idx="22">
                  <c:v>0.76932803468208089</c:v>
                </c:pt>
                <c:pt idx="23">
                  <c:v>0.76063829787234039</c:v>
                </c:pt>
                <c:pt idx="24">
                  <c:v>0.75892973963103494</c:v>
                </c:pt>
                <c:pt idx="25">
                  <c:v>0.66155195089872865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FC-4116-A8E0-9EFD00EB8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1211792"/>
        <c:axId val="320804031"/>
      </c:barChart>
      <c:lineChart>
        <c:grouping val="percentStacked"/>
        <c:varyColors val="0"/>
        <c:ser>
          <c:idx val="2"/>
          <c:order val="2"/>
          <c:tx>
            <c:strRef>
              <c:f>'Figure 3.2-4'!$S$4</c:f>
              <c:strCache>
                <c:ptCount val="1"/>
                <c:pt idx="0">
                  <c:v>Brain gain cut-off</c:v>
                </c:pt>
              </c:strCache>
            </c:strRef>
          </c:tx>
          <c:spPr>
            <a:ln w="2222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3.2-4'!$P$5:$P$30</c:f>
              <c:strCache>
                <c:ptCount val="26"/>
                <c:pt idx="0">
                  <c:v>Luxembourg</c:v>
                </c:pt>
                <c:pt idx="1">
                  <c:v>Portugal</c:v>
                </c:pt>
                <c:pt idx="2">
                  <c:v>Malta</c:v>
                </c:pt>
                <c:pt idx="3">
                  <c:v>Sweden</c:v>
                </c:pt>
                <c:pt idx="4">
                  <c:v>Cyprus</c:v>
                </c:pt>
                <c:pt idx="5">
                  <c:v>Estonia</c:v>
                </c:pt>
                <c:pt idx="6">
                  <c:v>Denmark</c:v>
                </c:pt>
                <c:pt idx="7">
                  <c:v>Germany</c:v>
                </c:pt>
                <c:pt idx="8">
                  <c:v>Austria</c:v>
                </c:pt>
                <c:pt idx="9">
                  <c:v>Latvia</c:v>
                </c:pt>
                <c:pt idx="10">
                  <c:v>Finland</c:v>
                </c:pt>
                <c:pt idx="11">
                  <c:v>Ireland</c:v>
                </c:pt>
                <c:pt idx="12">
                  <c:v>Belgium</c:v>
                </c:pt>
                <c:pt idx="13">
                  <c:v>Czech Republic</c:v>
                </c:pt>
                <c:pt idx="14">
                  <c:v>Slovenia</c:v>
                </c:pt>
                <c:pt idx="15">
                  <c:v>Netherlands</c:v>
                </c:pt>
                <c:pt idx="16">
                  <c:v>Lithuania</c:v>
                </c:pt>
                <c:pt idx="17">
                  <c:v>France</c:v>
                </c:pt>
                <c:pt idx="18">
                  <c:v>Bulgaria</c:v>
                </c:pt>
                <c:pt idx="19">
                  <c:v>Croatia</c:v>
                </c:pt>
                <c:pt idx="20">
                  <c:v>Spain</c:v>
                </c:pt>
                <c:pt idx="21">
                  <c:v>Hungary</c:v>
                </c:pt>
                <c:pt idx="22">
                  <c:v>Poland</c:v>
                </c:pt>
                <c:pt idx="23">
                  <c:v>Slovakia</c:v>
                </c:pt>
                <c:pt idx="24">
                  <c:v>Italy</c:v>
                </c:pt>
                <c:pt idx="25">
                  <c:v>Greece</c:v>
                </c:pt>
              </c:strCache>
            </c:strRef>
          </c:cat>
          <c:val>
            <c:numRef>
              <c:f>'Figure 3.2-4'!$S$5:$S$30</c:f>
              <c:numCache>
                <c:formatCode>General</c:formatCode>
                <c:ptCount val="2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FC-4116-A8E0-9EFD00EB8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211792"/>
        <c:axId val="320804031"/>
      </c:lineChart>
      <c:catAx>
        <c:axId val="109121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804031"/>
        <c:crosses val="autoZero"/>
        <c:auto val="1"/>
        <c:lblAlgn val="ctr"/>
        <c:lblOffset val="100"/>
        <c:noMultiLvlLbl val="0"/>
      </c:catAx>
      <c:valAx>
        <c:axId val="320804031"/>
        <c:scaling>
          <c:orientation val="minMax"/>
          <c:max val="2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21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41059641190629"/>
          <c:y val="1.8509944601339031E-2"/>
          <c:w val="0.87086740583971733"/>
          <c:h val="0.67475379587466289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'Figure 3.2-5'!$P$4:$P$5</c:f>
              <c:strCache>
                <c:ptCount val="2"/>
                <c:pt idx="0">
                  <c:v>2021</c:v>
                </c:pt>
                <c:pt idx="1">
                  <c:v>Total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3.2-5'!$M$6:$M$38</c:f>
              <c:strCache>
                <c:ptCount val="33"/>
                <c:pt idx="0">
                  <c:v>Romania</c:v>
                </c:pt>
                <c:pt idx="1">
                  <c:v>Cyprus</c:v>
                </c:pt>
                <c:pt idx="2">
                  <c:v>Bulgaria</c:v>
                </c:pt>
                <c:pt idx="3">
                  <c:v>Malta</c:v>
                </c:pt>
                <c:pt idx="4">
                  <c:v>Slovakia</c:v>
                </c:pt>
                <c:pt idx="5">
                  <c:v>Croatia</c:v>
                </c:pt>
                <c:pt idx="6">
                  <c:v>Latvia</c:v>
                </c:pt>
                <c:pt idx="7">
                  <c:v>Poland</c:v>
                </c:pt>
                <c:pt idx="8">
                  <c:v>Estonia</c:v>
                </c:pt>
                <c:pt idx="9">
                  <c:v>Lithuania</c:v>
                </c:pt>
                <c:pt idx="10">
                  <c:v>Hungary</c:v>
                </c:pt>
                <c:pt idx="11">
                  <c:v>Spain</c:v>
                </c:pt>
                <c:pt idx="12">
                  <c:v>Luxembourg</c:v>
                </c:pt>
                <c:pt idx="13">
                  <c:v>Italy</c:v>
                </c:pt>
                <c:pt idx="14">
                  <c:v>Czechia</c:v>
                </c:pt>
                <c:pt idx="15">
                  <c:v>Ireland</c:v>
                </c:pt>
                <c:pt idx="16">
                  <c:v>France</c:v>
                </c:pt>
                <c:pt idx="17">
                  <c:v>Netherlands</c:v>
                </c:pt>
                <c:pt idx="18">
                  <c:v>Slovenia</c:v>
                </c:pt>
                <c:pt idx="19">
                  <c:v>Germany</c:v>
                </c:pt>
                <c:pt idx="20">
                  <c:v>Portugal</c:v>
                </c:pt>
                <c:pt idx="21">
                  <c:v>Greece</c:v>
                </c:pt>
                <c:pt idx="22">
                  <c:v>Denmark</c:v>
                </c:pt>
                <c:pt idx="23">
                  <c:v>Sweden</c:v>
                </c:pt>
                <c:pt idx="24">
                  <c:v>Austria</c:v>
                </c:pt>
                <c:pt idx="25">
                  <c:v>Finland</c:v>
                </c:pt>
                <c:pt idx="26">
                  <c:v>Belgium</c:v>
                </c:pt>
                <c:pt idx="28">
                  <c:v>EU</c:v>
                </c:pt>
                <c:pt idx="29">
                  <c:v>UK</c:v>
                </c:pt>
                <c:pt idx="30">
                  <c:v>Switzerland</c:v>
                </c:pt>
                <c:pt idx="31">
                  <c:v>Norway</c:v>
                </c:pt>
                <c:pt idx="32">
                  <c:v>Iceland</c:v>
                </c:pt>
              </c:strCache>
            </c:strRef>
          </c:cat>
          <c:val>
            <c:numRef>
              <c:f>'Figure 3.2-5'!$P$6:$P$38</c:f>
              <c:numCache>
                <c:formatCode>0.00%</c:formatCode>
                <c:ptCount val="33"/>
                <c:pt idx="0">
                  <c:v>6.0999999999999995E-3</c:v>
                </c:pt>
                <c:pt idx="1">
                  <c:v>1.01E-2</c:v>
                </c:pt>
                <c:pt idx="2">
                  <c:v>1.1599999999999999E-2</c:v>
                </c:pt>
                <c:pt idx="3">
                  <c:v>1.1699999999999999E-2</c:v>
                </c:pt>
                <c:pt idx="4">
                  <c:v>1.52E-2</c:v>
                </c:pt>
                <c:pt idx="5">
                  <c:v>1.66E-2</c:v>
                </c:pt>
                <c:pt idx="6">
                  <c:v>1.6899999999999998E-2</c:v>
                </c:pt>
                <c:pt idx="7">
                  <c:v>1.8799999999999997E-2</c:v>
                </c:pt>
                <c:pt idx="8">
                  <c:v>1.9199999999999998E-2</c:v>
                </c:pt>
                <c:pt idx="9">
                  <c:v>1.9900000000000001E-2</c:v>
                </c:pt>
                <c:pt idx="10">
                  <c:v>0.02</c:v>
                </c:pt>
                <c:pt idx="11">
                  <c:v>2.0499999999999997E-2</c:v>
                </c:pt>
                <c:pt idx="12">
                  <c:v>2.2799999999999997E-2</c:v>
                </c:pt>
                <c:pt idx="13">
                  <c:v>2.29E-2</c:v>
                </c:pt>
                <c:pt idx="14">
                  <c:v>2.4E-2</c:v>
                </c:pt>
                <c:pt idx="15">
                  <c:v>2.4199999999999999E-2</c:v>
                </c:pt>
                <c:pt idx="16">
                  <c:v>2.46E-2</c:v>
                </c:pt>
                <c:pt idx="17">
                  <c:v>2.6600000000000002E-2</c:v>
                </c:pt>
                <c:pt idx="18">
                  <c:v>2.6600000000000002E-2</c:v>
                </c:pt>
                <c:pt idx="19">
                  <c:v>2.6800000000000001E-2</c:v>
                </c:pt>
                <c:pt idx="20">
                  <c:v>0.03</c:v>
                </c:pt>
                <c:pt idx="21">
                  <c:v>3.0200000000000001E-2</c:v>
                </c:pt>
                <c:pt idx="22">
                  <c:v>3.1400000000000004E-2</c:v>
                </c:pt>
                <c:pt idx="23">
                  <c:v>3.4000000000000002E-2</c:v>
                </c:pt>
                <c:pt idx="24">
                  <c:v>3.4799999999999998E-2</c:v>
                </c:pt>
                <c:pt idx="25">
                  <c:v>3.5400000000000001E-2</c:v>
                </c:pt>
                <c:pt idx="26">
                  <c:v>3.8399999999999997E-2</c:v>
                </c:pt>
                <c:pt idx="28">
                  <c:v>2.4E-2</c:v>
                </c:pt>
                <c:pt idx="29">
                  <c:v>2.4799999999999999E-2</c:v>
                </c:pt>
                <c:pt idx="30">
                  <c:v>3.1E-2</c:v>
                </c:pt>
                <c:pt idx="31">
                  <c:v>3.5499999999999997E-2</c:v>
                </c:pt>
                <c:pt idx="32">
                  <c:v>4.24E-2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34-42D2-9A9C-29DED225A7AA}"/>
            </c:ext>
          </c:extLst>
        </c:ser>
        <c:ser>
          <c:idx val="3"/>
          <c:order val="3"/>
          <c:tx>
            <c:strRef>
              <c:f>'Figure 3.2-5'!$Q$4:$Q$5</c:f>
              <c:strCache>
                <c:ptCount val="2"/>
                <c:pt idx="0">
                  <c:v>2021</c:v>
                </c:pt>
                <c:pt idx="1">
                  <c:v>Researchers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  <a:effectLst/>
          </c:spPr>
          <c:invertIfNegative val="0"/>
          <c:cat>
            <c:strRef>
              <c:f>'Figure 3.2-5'!$M$6:$M$38</c:f>
              <c:strCache>
                <c:ptCount val="33"/>
                <c:pt idx="0">
                  <c:v>Romania</c:v>
                </c:pt>
                <c:pt idx="1">
                  <c:v>Cyprus</c:v>
                </c:pt>
                <c:pt idx="2">
                  <c:v>Bulgaria</c:v>
                </c:pt>
                <c:pt idx="3">
                  <c:v>Malta</c:v>
                </c:pt>
                <c:pt idx="4">
                  <c:v>Slovakia</c:v>
                </c:pt>
                <c:pt idx="5">
                  <c:v>Croatia</c:v>
                </c:pt>
                <c:pt idx="6">
                  <c:v>Latvia</c:v>
                </c:pt>
                <c:pt idx="7">
                  <c:v>Poland</c:v>
                </c:pt>
                <c:pt idx="8">
                  <c:v>Estonia</c:v>
                </c:pt>
                <c:pt idx="9">
                  <c:v>Lithuania</c:v>
                </c:pt>
                <c:pt idx="10">
                  <c:v>Hungary</c:v>
                </c:pt>
                <c:pt idx="11">
                  <c:v>Spain</c:v>
                </c:pt>
                <c:pt idx="12">
                  <c:v>Luxembourg</c:v>
                </c:pt>
                <c:pt idx="13">
                  <c:v>Italy</c:v>
                </c:pt>
                <c:pt idx="14">
                  <c:v>Czechia</c:v>
                </c:pt>
                <c:pt idx="15">
                  <c:v>Ireland</c:v>
                </c:pt>
                <c:pt idx="16">
                  <c:v>France</c:v>
                </c:pt>
                <c:pt idx="17">
                  <c:v>Netherlands</c:v>
                </c:pt>
                <c:pt idx="18">
                  <c:v>Slovenia</c:v>
                </c:pt>
                <c:pt idx="19">
                  <c:v>Germany</c:v>
                </c:pt>
                <c:pt idx="20">
                  <c:v>Portugal</c:v>
                </c:pt>
                <c:pt idx="21">
                  <c:v>Greece</c:v>
                </c:pt>
                <c:pt idx="22">
                  <c:v>Denmark</c:v>
                </c:pt>
                <c:pt idx="23">
                  <c:v>Sweden</c:v>
                </c:pt>
                <c:pt idx="24">
                  <c:v>Austria</c:v>
                </c:pt>
                <c:pt idx="25">
                  <c:v>Finland</c:v>
                </c:pt>
                <c:pt idx="26">
                  <c:v>Belgium</c:v>
                </c:pt>
                <c:pt idx="28">
                  <c:v>EU</c:v>
                </c:pt>
                <c:pt idx="29">
                  <c:v>UK</c:v>
                </c:pt>
                <c:pt idx="30">
                  <c:v>Switzerland</c:v>
                </c:pt>
                <c:pt idx="31">
                  <c:v>Norway</c:v>
                </c:pt>
                <c:pt idx="32">
                  <c:v>Iceland</c:v>
                </c:pt>
              </c:strCache>
            </c:strRef>
          </c:cat>
          <c:val>
            <c:numRef>
              <c:f>'Figure 3.2-5'!$Q$6:$Q$38</c:f>
              <c:numCache>
                <c:formatCode>0.00%</c:formatCode>
                <c:ptCount val="33"/>
                <c:pt idx="0">
                  <c:v>3.8E-3</c:v>
                </c:pt>
                <c:pt idx="1">
                  <c:v>7.3000000000000001E-3</c:v>
                </c:pt>
                <c:pt idx="2">
                  <c:v>7.8000000000000005E-3</c:v>
                </c:pt>
                <c:pt idx="3">
                  <c:v>7.0999999999999995E-3</c:v>
                </c:pt>
                <c:pt idx="4">
                  <c:v>1.1899999999999999E-2</c:v>
                </c:pt>
                <c:pt idx="5">
                  <c:v>1.0200000000000001E-2</c:v>
                </c:pt>
                <c:pt idx="6">
                  <c:v>1.11E-2</c:v>
                </c:pt>
                <c:pt idx="7">
                  <c:v>1.3300000000000001E-2</c:v>
                </c:pt>
                <c:pt idx="8">
                  <c:v>1.47E-2</c:v>
                </c:pt>
                <c:pt idx="9">
                  <c:v>1.4999999999999999E-2</c:v>
                </c:pt>
                <c:pt idx="10">
                  <c:v>1.44E-2</c:v>
                </c:pt>
                <c:pt idx="11">
                  <c:v>1.3100000000000001E-2</c:v>
                </c:pt>
                <c:pt idx="12">
                  <c:v>1.24E-2</c:v>
                </c:pt>
                <c:pt idx="13">
                  <c:v>0.01</c:v>
                </c:pt>
                <c:pt idx="14">
                  <c:v>1.37E-2</c:v>
                </c:pt>
                <c:pt idx="15">
                  <c:v>1.6E-2</c:v>
                </c:pt>
                <c:pt idx="16">
                  <c:v>1.7100000000000001E-2</c:v>
                </c:pt>
                <c:pt idx="17">
                  <c:v>1.6E-2</c:v>
                </c:pt>
                <c:pt idx="18">
                  <c:v>1.7100000000000001E-2</c:v>
                </c:pt>
                <c:pt idx="19">
                  <c:v>1.7299999999999999E-2</c:v>
                </c:pt>
                <c:pt idx="20">
                  <c:v>2.4E-2</c:v>
                </c:pt>
                <c:pt idx="21">
                  <c:v>2.0099999999999996E-2</c:v>
                </c:pt>
                <c:pt idx="22">
                  <c:v>2.23E-2</c:v>
                </c:pt>
                <c:pt idx="23">
                  <c:v>2.87E-2</c:v>
                </c:pt>
                <c:pt idx="24">
                  <c:v>2.2700000000000001E-2</c:v>
                </c:pt>
                <c:pt idx="25">
                  <c:v>2.6600000000000002E-2</c:v>
                </c:pt>
                <c:pt idx="26">
                  <c:v>2.3399999999999997E-2</c:v>
                </c:pt>
                <c:pt idx="28">
                  <c:v>1.55E-2</c:v>
                </c:pt>
                <c:pt idx="29">
                  <c:v>1.72E-2</c:v>
                </c:pt>
                <c:pt idx="30">
                  <c:v>1.84E-2</c:v>
                </c:pt>
                <c:pt idx="31">
                  <c:v>2.52E-2</c:v>
                </c:pt>
                <c:pt idx="32">
                  <c:v>2.53E-2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34-42D2-9A9C-29DED225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93946751"/>
        <c:axId val="1320583471"/>
      </c:barChart>
      <c:scatterChart>
        <c:scatterStyle val="lineMarker"/>
        <c:varyColors val="0"/>
        <c:ser>
          <c:idx val="0"/>
          <c:order val="0"/>
          <c:tx>
            <c:strRef>
              <c:f>'Figure 3.2-5'!$N$4:$N$5</c:f>
              <c:strCache>
                <c:ptCount val="2"/>
                <c:pt idx="0">
                  <c:v>2013</c:v>
                </c:pt>
                <c:pt idx="1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F81BD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3.2-5'!$M$6:$M$38</c:f>
              <c:strCache>
                <c:ptCount val="33"/>
                <c:pt idx="0">
                  <c:v>Romania</c:v>
                </c:pt>
                <c:pt idx="1">
                  <c:v>Cyprus</c:v>
                </c:pt>
                <c:pt idx="2">
                  <c:v>Bulgaria</c:v>
                </c:pt>
                <c:pt idx="3">
                  <c:v>Malta</c:v>
                </c:pt>
                <c:pt idx="4">
                  <c:v>Slovakia</c:v>
                </c:pt>
                <c:pt idx="5">
                  <c:v>Croatia</c:v>
                </c:pt>
                <c:pt idx="6">
                  <c:v>Latvia</c:v>
                </c:pt>
                <c:pt idx="7">
                  <c:v>Poland</c:v>
                </c:pt>
                <c:pt idx="8">
                  <c:v>Estonia</c:v>
                </c:pt>
                <c:pt idx="9">
                  <c:v>Lithuania</c:v>
                </c:pt>
                <c:pt idx="10">
                  <c:v>Hungary</c:v>
                </c:pt>
                <c:pt idx="11">
                  <c:v>Spain</c:v>
                </c:pt>
                <c:pt idx="12">
                  <c:v>Luxembourg</c:v>
                </c:pt>
                <c:pt idx="13">
                  <c:v>Italy</c:v>
                </c:pt>
                <c:pt idx="14">
                  <c:v>Czechia</c:v>
                </c:pt>
                <c:pt idx="15">
                  <c:v>Ireland</c:v>
                </c:pt>
                <c:pt idx="16">
                  <c:v>France</c:v>
                </c:pt>
                <c:pt idx="17">
                  <c:v>Netherlands</c:v>
                </c:pt>
                <c:pt idx="18">
                  <c:v>Slovenia</c:v>
                </c:pt>
                <c:pt idx="19">
                  <c:v>Germany</c:v>
                </c:pt>
                <c:pt idx="20">
                  <c:v>Portugal</c:v>
                </c:pt>
                <c:pt idx="21">
                  <c:v>Greece</c:v>
                </c:pt>
                <c:pt idx="22">
                  <c:v>Denmark</c:v>
                </c:pt>
                <c:pt idx="23">
                  <c:v>Sweden</c:v>
                </c:pt>
                <c:pt idx="24">
                  <c:v>Austria</c:v>
                </c:pt>
                <c:pt idx="25">
                  <c:v>Finland</c:v>
                </c:pt>
                <c:pt idx="26">
                  <c:v>Belgium</c:v>
                </c:pt>
                <c:pt idx="28">
                  <c:v>EU</c:v>
                </c:pt>
                <c:pt idx="29">
                  <c:v>UK</c:v>
                </c:pt>
                <c:pt idx="30">
                  <c:v>Switzerland</c:v>
                </c:pt>
                <c:pt idx="31">
                  <c:v>Norway</c:v>
                </c:pt>
                <c:pt idx="32">
                  <c:v>Iceland</c:v>
                </c:pt>
              </c:strCache>
            </c:strRef>
          </c:xVal>
          <c:yVal>
            <c:numRef>
              <c:f>'Figure 3.2-5'!$N$6:$N$38</c:f>
              <c:numCache>
                <c:formatCode>0.00%</c:formatCode>
                <c:ptCount val="33"/>
                <c:pt idx="0">
                  <c:v>6.0999999999999995E-3</c:v>
                </c:pt>
                <c:pt idx="1">
                  <c:v>8.3999999999999995E-3</c:v>
                </c:pt>
                <c:pt idx="2">
                  <c:v>7.8000000000000005E-3</c:v>
                </c:pt>
                <c:pt idx="3">
                  <c:v>1.2500000000000001E-2</c:v>
                </c:pt>
                <c:pt idx="4">
                  <c:v>1.1699999999999999E-2</c:v>
                </c:pt>
                <c:pt idx="5">
                  <c:v>1.1399999999999999E-2</c:v>
                </c:pt>
                <c:pt idx="6">
                  <c:v>1.2E-2</c:v>
                </c:pt>
                <c:pt idx="7">
                  <c:v>9.7999999999999997E-3</c:v>
                </c:pt>
                <c:pt idx="8">
                  <c:v>1.7100000000000001E-2</c:v>
                </c:pt>
                <c:pt idx="9">
                  <c:v>1.8000000000000002E-2</c:v>
                </c:pt>
                <c:pt idx="10">
                  <c:v>1.46E-2</c:v>
                </c:pt>
                <c:pt idx="11">
                  <c:v>1.9599999999999999E-2</c:v>
                </c:pt>
                <c:pt idx="12">
                  <c:v>2.4300000000000002E-2</c:v>
                </c:pt>
                <c:pt idx="13">
                  <c:v>1.7399999999999999E-2</c:v>
                </c:pt>
                <c:pt idx="14">
                  <c:v>1.9099999999999999E-2</c:v>
                </c:pt>
                <c:pt idx="15">
                  <c:v>2.52E-2</c:v>
                </c:pt>
                <c:pt idx="16">
                  <c:v>2.1899999999999999E-2</c:v>
                </c:pt>
                <c:pt idx="17">
                  <c:v>2.3599999999999999E-2</c:v>
                </c:pt>
                <c:pt idx="18">
                  <c:v>2.41E-2</c:v>
                </c:pt>
                <c:pt idx="19">
                  <c:v>2.2599999999999999E-2</c:v>
                </c:pt>
                <c:pt idx="20">
                  <c:v>2.3599999999999999E-2</c:v>
                </c:pt>
                <c:pt idx="21">
                  <c:v>2.41E-2</c:v>
                </c:pt>
                <c:pt idx="22">
                  <c:v>3.3300000000000003E-2</c:v>
                </c:pt>
                <c:pt idx="23">
                  <c:v>2.9700000000000001E-2</c:v>
                </c:pt>
                <c:pt idx="24">
                  <c:v>2.8999999999999998E-2</c:v>
                </c:pt>
                <c:pt idx="25">
                  <c:v>3.32E-2</c:v>
                </c:pt>
                <c:pt idx="26">
                  <c:v>2.2400000000000003E-2</c:v>
                </c:pt>
                <c:pt idx="28">
                  <c:v>1.9699999999999999E-2</c:v>
                </c:pt>
                <c:pt idx="29">
                  <c:v>2.1099999999999997E-2</c:v>
                </c:pt>
                <c:pt idx="30">
                  <c:v>2.8399999999999998E-2</c:v>
                </c:pt>
                <c:pt idx="31">
                  <c:v>2.69E-2</c:v>
                </c:pt>
                <c:pt idx="32">
                  <c:v>2.9700000000000001E-2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34-42D2-9A9C-29DED225A7AA}"/>
            </c:ext>
          </c:extLst>
        </c:ser>
        <c:ser>
          <c:idx val="1"/>
          <c:order val="1"/>
          <c:tx>
            <c:strRef>
              <c:f>'Figure 3.2-5'!$O$4:$O$5</c:f>
              <c:strCache>
                <c:ptCount val="2"/>
                <c:pt idx="0">
                  <c:v>2013</c:v>
                </c:pt>
                <c:pt idx="1">
                  <c:v>Researchers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064A2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3.2-5'!$M$6:$M$38</c:f>
              <c:strCache>
                <c:ptCount val="33"/>
                <c:pt idx="0">
                  <c:v>Romania</c:v>
                </c:pt>
                <c:pt idx="1">
                  <c:v>Cyprus</c:v>
                </c:pt>
                <c:pt idx="2">
                  <c:v>Bulgaria</c:v>
                </c:pt>
                <c:pt idx="3">
                  <c:v>Malta</c:v>
                </c:pt>
                <c:pt idx="4">
                  <c:v>Slovakia</c:v>
                </c:pt>
                <c:pt idx="5">
                  <c:v>Croatia</c:v>
                </c:pt>
                <c:pt idx="6">
                  <c:v>Latvia</c:v>
                </c:pt>
                <c:pt idx="7">
                  <c:v>Poland</c:v>
                </c:pt>
                <c:pt idx="8">
                  <c:v>Estonia</c:v>
                </c:pt>
                <c:pt idx="9">
                  <c:v>Lithuania</c:v>
                </c:pt>
                <c:pt idx="10">
                  <c:v>Hungary</c:v>
                </c:pt>
                <c:pt idx="11">
                  <c:v>Spain</c:v>
                </c:pt>
                <c:pt idx="12">
                  <c:v>Luxembourg</c:v>
                </c:pt>
                <c:pt idx="13">
                  <c:v>Italy</c:v>
                </c:pt>
                <c:pt idx="14">
                  <c:v>Czechia</c:v>
                </c:pt>
                <c:pt idx="15">
                  <c:v>Ireland</c:v>
                </c:pt>
                <c:pt idx="16">
                  <c:v>France</c:v>
                </c:pt>
                <c:pt idx="17">
                  <c:v>Netherlands</c:v>
                </c:pt>
                <c:pt idx="18">
                  <c:v>Slovenia</c:v>
                </c:pt>
                <c:pt idx="19">
                  <c:v>Germany</c:v>
                </c:pt>
                <c:pt idx="20">
                  <c:v>Portugal</c:v>
                </c:pt>
                <c:pt idx="21">
                  <c:v>Greece</c:v>
                </c:pt>
                <c:pt idx="22">
                  <c:v>Denmark</c:v>
                </c:pt>
                <c:pt idx="23">
                  <c:v>Sweden</c:v>
                </c:pt>
                <c:pt idx="24">
                  <c:v>Austria</c:v>
                </c:pt>
                <c:pt idx="25">
                  <c:v>Finland</c:v>
                </c:pt>
                <c:pt idx="26">
                  <c:v>Belgium</c:v>
                </c:pt>
                <c:pt idx="28">
                  <c:v>EU</c:v>
                </c:pt>
                <c:pt idx="29">
                  <c:v>UK</c:v>
                </c:pt>
                <c:pt idx="30">
                  <c:v>Switzerland</c:v>
                </c:pt>
                <c:pt idx="31">
                  <c:v>Norway</c:v>
                </c:pt>
                <c:pt idx="32">
                  <c:v>Iceland</c:v>
                </c:pt>
              </c:strCache>
            </c:strRef>
          </c:xVal>
          <c:yVal>
            <c:numRef>
              <c:f>'Figure 3.2-5'!$O$6:$O$38</c:f>
              <c:numCache>
                <c:formatCode>0.00%</c:formatCode>
                <c:ptCount val="33"/>
                <c:pt idx="0">
                  <c:v>3.9000000000000003E-3</c:v>
                </c:pt>
                <c:pt idx="1">
                  <c:v>6.1999999999999998E-3</c:v>
                </c:pt>
                <c:pt idx="2">
                  <c:v>5.6000000000000008E-3</c:v>
                </c:pt>
                <c:pt idx="3">
                  <c:v>7.7000000000000002E-3</c:v>
                </c:pt>
                <c:pt idx="4">
                  <c:v>1.03E-2</c:v>
                </c:pt>
                <c:pt idx="5">
                  <c:v>7.4999999999999997E-3</c:v>
                </c:pt>
                <c:pt idx="6">
                  <c:v>8.6E-3</c:v>
                </c:pt>
                <c:pt idx="7">
                  <c:v>7.4000000000000003E-3</c:v>
                </c:pt>
                <c:pt idx="8">
                  <c:v>1.2500000000000001E-2</c:v>
                </c:pt>
                <c:pt idx="9">
                  <c:v>1.43E-2</c:v>
                </c:pt>
                <c:pt idx="10">
                  <c:v>9.4999999999999998E-3</c:v>
                </c:pt>
                <c:pt idx="11">
                  <c:v>1.23E-2</c:v>
                </c:pt>
                <c:pt idx="12">
                  <c:v>1.15E-2</c:v>
                </c:pt>
                <c:pt idx="13">
                  <c:v>7.7000000000000002E-3</c:v>
                </c:pt>
                <c:pt idx="14">
                  <c:v>1.06E-2</c:v>
                </c:pt>
                <c:pt idx="15">
                  <c:v>1.7000000000000001E-2</c:v>
                </c:pt>
                <c:pt idx="16">
                  <c:v>1.3899999999999999E-2</c:v>
                </c:pt>
                <c:pt idx="17">
                  <c:v>1.41E-2</c:v>
                </c:pt>
                <c:pt idx="18">
                  <c:v>1.37E-2</c:v>
                </c:pt>
                <c:pt idx="19">
                  <c:v>1.44E-2</c:v>
                </c:pt>
                <c:pt idx="20">
                  <c:v>1.9400000000000001E-2</c:v>
                </c:pt>
                <c:pt idx="21">
                  <c:v>1.5600000000000001E-2</c:v>
                </c:pt>
                <c:pt idx="22">
                  <c:v>2.2499999999999999E-2</c:v>
                </c:pt>
                <c:pt idx="23">
                  <c:v>2.2599999999999999E-2</c:v>
                </c:pt>
                <c:pt idx="24">
                  <c:v>1.77E-2</c:v>
                </c:pt>
                <c:pt idx="25">
                  <c:v>2.3900000000000001E-2</c:v>
                </c:pt>
                <c:pt idx="26">
                  <c:v>1.49E-2</c:v>
                </c:pt>
                <c:pt idx="28">
                  <c:v>1.2500000000000001E-2</c:v>
                </c:pt>
                <c:pt idx="29">
                  <c:v>1.61E-2</c:v>
                </c:pt>
                <c:pt idx="30">
                  <c:v>1.6200000000000003E-2</c:v>
                </c:pt>
                <c:pt idx="31">
                  <c:v>1.8799999999999997E-2</c:v>
                </c:pt>
                <c:pt idx="32">
                  <c:v>2.0299999999999999E-2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34-42D2-9A9C-29DED225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946751"/>
        <c:axId val="1320583471"/>
      </c:scatterChart>
      <c:catAx>
        <c:axId val="1993946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0583471"/>
        <c:crosses val="autoZero"/>
        <c:auto val="1"/>
        <c:lblAlgn val="ctr"/>
        <c:lblOffset val="100"/>
        <c:noMultiLvlLbl val="0"/>
      </c:catAx>
      <c:valAx>
        <c:axId val="1320583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Share</a:t>
                </a:r>
                <a:r>
                  <a:rPr lang="en-IE" baseline="0"/>
                  <a:t> out of total employmement (%)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946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'Figure 3.2-6'!$O$4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3.2-6'!$M$5:$M$9</c:f>
              <c:strCache>
                <c:ptCount val="5"/>
                <c:pt idx="0">
                  <c:v>All sectors</c:v>
                </c:pt>
                <c:pt idx="1">
                  <c:v>Business enterprise sector</c:v>
                </c:pt>
                <c:pt idx="2">
                  <c:v>Government sector</c:v>
                </c:pt>
                <c:pt idx="3">
                  <c:v>Higher education sector</c:v>
                </c:pt>
                <c:pt idx="4">
                  <c:v>Private non-profit sector</c:v>
                </c:pt>
              </c:strCache>
            </c:strRef>
          </c:cat>
          <c:val>
            <c:numRef>
              <c:f>'Figure 3.2-6'!$O$5:$O$9</c:f>
              <c:numCache>
                <c:formatCode>0.00%</c:formatCode>
                <c:ptCount val="5"/>
                <c:pt idx="0">
                  <c:v>1.55E-2</c:v>
                </c:pt>
                <c:pt idx="1">
                  <c:v>7.4999999999999997E-3</c:v>
                </c:pt>
                <c:pt idx="2">
                  <c:v>1.6000000000000001E-3</c:v>
                </c:pt>
                <c:pt idx="3">
                  <c:v>6.3E-3</c:v>
                </c:pt>
                <c:pt idx="4">
                  <c:v>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00-4F29-93A7-E3BF5AA36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51186688"/>
        <c:axId val="1767788048"/>
      </c:barChart>
      <c:scatterChart>
        <c:scatterStyle val="lineMarker"/>
        <c:varyColors val="0"/>
        <c:ser>
          <c:idx val="0"/>
          <c:order val="0"/>
          <c:tx>
            <c:strRef>
              <c:f>'Figure 3.2-6'!$N$4</c:f>
              <c:strCache>
                <c:ptCount val="1"/>
                <c:pt idx="0">
                  <c:v>2013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064A2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strRef>
              <c:f>'Figure 3.2-6'!$M$5:$M$9</c:f>
              <c:strCache>
                <c:ptCount val="5"/>
                <c:pt idx="0">
                  <c:v>All sectors</c:v>
                </c:pt>
                <c:pt idx="1">
                  <c:v>Business enterprise sector</c:v>
                </c:pt>
                <c:pt idx="2">
                  <c:v>Government sector</c:v>
                </c:pt>
                <c:pt idx="3">
                  <c:v>Higher education sector</c:v>
                </c:pt>
                <c:pt idx="4">
                  <c:v>Private non-profit sector</c:v>
                </c:pt>
              </c:strCache>
            </c:strRef>
          </c:xVal>
          <c:yVal>
            <c:numRef>
              <c:f>'Figure 3.2-6'!$N$5:$N$9</c:f>
              <c:numCache>
                <c:formatCode>0.00%</c:formatCode>
                <c:ptCount val="5"/>
                <c:pt idx="0">
                  <c:v>1.2500000000000001E-2</c:v>
                </c:pt>
                <c:pt idx="1">
                  <c:v>5.1999999999999998E-3</c:v>
                </c:pt>
                <c:pt idx="2">
                  <c:v>1.4000000000000002E-3</c:v>
                </c:pt>
                <c:pt idx="3">
                  <c:v>5.7999999999999996E-3</c:v>
                </c:pt>
                <c:pt idx="4">
                  <c:v>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00-4F29-93A7-E3BF5AA36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186688"/>
        <c:axId val="1767788048"/>
      </c:scatterChart>
      <c:catAx>
        <c:axId val="205118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788048"/>
        <c:crosses val="autoZero"/>
        <c:auto val="1"/>
        <c:lblAlgn val="ctr"/>
        <c:lblOffset val="100"/>
        <c:noMultiLvlLbl val="0"/>
      </c:catAx>
      <c:valAx>
        <c:axId val="1767788048"/>
        <c:scaling>
          <c:orientation val="minMax"/>
          <c:max val="1.6000000000000004E-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baseline="0"/>
                  <a:t>Researchers out of total employment (%)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118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3.2-7'!$O$6:$P$6</c:f>
              <c:strCache>
                <c:ptCount val="2"/>
                <c:pt idx="0">
                  <c:v>Business enterprise sector</c:v>
                </c:pt>
                <c:pt idx="1">
                  <c:v>Million EUR  (PPS)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multiLvlStrRef>
              <c:f>'Figure 3.2-7'!$Q$4:$U$5</c:f>
              <c:multiLvlStrCache>
                <c:ptCount val="5"/>
                <c:lvl>
                  <c:pt idx="0">
                    <c:v>China</c:v>
                  </c:pt>
                  <c:pt idx="1">
                    <c:v>South Korea</c:v>
                  </c:pt>
                  <c:pt idx="2">
                    <c:v>EU</c:v>
                  </c:pt>
                  <c:pt idx="3">
                    <c:v>US</c:v>
                  </c:pt>
                  <c:pt idx="4">
                    <c:v>Japan</c:v>
                  </c:pt>
                </c:lvl>
                <c:lvl>
                  <c:pt idx="0">
                    <c:v>2015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'Figure 3.2-7'!$Q$6:$U$6</c:f>
              <c:numCache>
                <c:formatCode>General</c:formatCode>
                <c:ptCount val="5"/>
                <c:pt idx="0">
                  <c:v>235114.837</c:v>
                </c:pt>
                <c:pt idx="1">
                  <c:v>46253.226999999999</c:v>
                </c:pt>
                <c:pt idx="2">
                  <c:v>206069.277</c:v>
                </c:pt>
                <c:pt idx="3">
                  <c:v>414613.549</c:v>
                </c:pt>
                <c:pt idx="4">
                  <c:v>92395.35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C8-45CC-A75C-21CBCB8E777C}"/>
            </c:ext>
          </c:extLst>
        </c:ser>
        <c:ser>
          <c:idx val="2"/>
          <c:order val="2"/>
          <c:tx>
            <c:strRef>
              <c:f>'Figure 3.2-7'!$O$8:$P$8</c:f>
              <c:strCache>
                <c:ptCount val="2"/>
                <c:pt idx="0">
                  <c:v>Government sector</c:v>
                </c:pt>
                <c:pt idx="1">
                  <c:v>Million EUR (PPS)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'Figure 3.2-7'!$Q$4:$U$5</c:f>
              <c:multiLvlStrCache>
                <c:ptCount val="5"/>
                <c:lvl>
                  <c:pt idx="0">
                    <c:v>China</c:v>
                  </c:pt>
                  <c:pt idx="1">
                    <c:v>South Korea</c:v>
                  </c:pt>
                  <c:pt idx="2">
                    <c:v>EU</c:v>
                  </c:pt>
                  <c:pt idx="3">
                    <c:v>US</c:v>
                  </c:pt>
                  <c:pt idx="4">
                    <c:v>Japan</c:v>
                  </c:pt>
                </c:lvl>
                <c:lvl>
                  <c:pt idx="0">
                    <c:v>2015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'Figure 3.2-7'!$Q$8:$U$8</c:f>
              <c:numCache>
                <c:formatCode>General</c:formatCode>
                <c:ptCount val="5"/>
                <c:pt idx="0">
                  <c:v>49479.19</c:v>
                </c:pt>
                <c:pt idx="1">
                  <c:v>7005.6859999999997</c:v>
                </c:pt>
                <c:pt idx="2">
                  <c:v>37079.652000000002</c:v>
                </c:pt>
                <c:pt idx="3">
                  <c:v>44298.025000000001</c:v>
                </c:pt>
                <c:pt idx="4">
                  <c:v>9827.7129999999997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C8-45CC-A75C-21CBCB8E777C}"/>
            </c:ext>
          </c:extLst>
        </c:ser>
        <c:ser>
          <c:idx val="4"/>
          <c:order val="4"/>
          <c:tx>
            <c:strRef>
              <c:f>'Figure 3.2-7'!$O$10:$P$10</c:f>
              <c:strCache>
                <c:ptCount val="2"/>
                <c:pt idx="0">
                  <c:v>Higher education sector</c:v>
                </c:pt>
                <c:pt idx="1">
                  <c:v>Million EUR (PPS)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'Figure 3.2-7'!$Q$4:$U$5</c:f>
              <c:multiLvlStrCache>
                <c:ptCount val="5"/>
                <c:lvl>
                  <c:pt idx="0">
                    <c:v>China</c:v>
                  </c:pt>
                  <c:pt idx="1">
                    <c:v>South Korea</c:v>
                  </c:pt>
                  <c:pt idx="2">
                    <c:v>EU</c:v>
                  </c:pt>
                  <c:pt idx="3">
                    <c:v>US</c:v>
                  </c:pt>
                  <c:pt idx="4">
                    <c:v>Japan</c:v>
                  </c:pt>
                </c:lvl>
                <c:lvl>
                  <c:pt idx="0">
                    <c:v>2015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'Figure 3.2-7'!$Q$10:$U$10</c:f>
              <c:numCache>
                <c:formatCode>General</c:formatCode>
                <c:ptCount val="5"/>
                <c:pt idx="0">
                  <c:v>21576.638999999999</c:v>
                </c:pt>
                <c:pt idx="1">
                  <c:v>5426.0190000000002</c:v>
                </c:pt>
                <c:pt idx="2">
                  <c:v>69053.057000000001</c:v>
                </c:pt>
                <c:pt idx="3">
                  <c:v>55703.964</c:v>
                </c:pt>
                <c:pt idx="4">
                  <c:v>13962.987999999999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C8-45CC-A75C-21CBCB8E777C}"/>
            </c:ext>
          </c:extLst>
        </c:ser>
        <c:ser>
          <c:idx val="6"/>
          <c:order val="6"/>
          <c:tx>
            <c:strRef>
              <c:f>'Figure 3.2-7'!$O$12:$P$12</c:f>
              <c:strCache>
                <c:ptCount val="2"/>
                <c:pt idx="0">
                  <c:v>Private non-profit sector</c:v>
                </c:pt>
                <c:pt idx="1">
                  <c:v>Million EUR (PPS)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multiLvlStrRef>
              <c:f>'Figure 3.2-7'!$Q$4:$U$5</c:f>
              <c:multiLvlStrCache>
                <c:ptCount val="5"/>
                <c:lvl>
                  <c:pt idx="0">
                    <c:v>China</c:v>
                  </c:pt>
                  <c:pt idx="1">
                    <c:v>South Korea</c:v>
                  </c:pt>
                  <c:pt idx="2">
                    <c:v>EU</c:v>
                  </c:pt>
                  <c:pt idx="3">
                    <c:v>US</c:v>
                  </c:pt>
                  <c:pt idx="4">
                    <c:v>Japan</c:v>
                  </c:pt>
                </c:lvl>
                <c:lvl>
                  <c:pt idx="0">
                    <c:v>2015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'Figure 3.2-7'!$Q$12:$U$12</c:f>
              <c:numCache>
                <c:formatCode>General</c:formatCode>
                <c:ptCount val="5"/>
                <c:pt idx="0">
                  <c:v>0</c:v>
                </c:pt>
                <c:pt idx="1">
                  <c:v>975.75099999999998</c:v>
                </c:pt>
                <c:pt idx="2">
                  <c:v>2067.2730000000001</c:v>
                </c:pt>
                <c:pt idx="3">
                  <c:v>19663.263999999999</c:v>
                </c:pt>
                <c:pt idx="4">
                  <c:v>1425.2750000000001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C8-45CC-A75C-21CBCB8E7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0778639"/>
        <c:axId val="937892975"/>
      </c:barChart>
      <c:lineChart>
        <c:grouping val="standard"/>
        <c:varyColors val="0"/>
        <c:ser>
          <c:idx val="1"/>
          <c:order val="1"/>
          <c:tx>
            <c:strRef>
              <c:f>'Figure 3.2-7'!$O$7:$P$7</c:f>
              <c:strCache>
                <c:ptCount val="2"/>
                <c:pt idx="0">
                  <c:v>Business enterprise sector</c:v>
                </c:pt>
                <c:pt idx="1">
                  <c:v>% of GDP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bg1"/>
                </a:solidFill>
              </a:ln>
              <a:effectLst/>
            </c:spPr>
          </c:marker>
          <c:cat>
            <c:multiLvlStrRef>
              <c:f>'Figure 3.2-7'!$Q$4:$U$5</c:f>
              <c:multiLvlStrCache>
                <c:ptCount val="5"/>
                <c:lvl>
                  <c:pt idx="0">
                    <c:v>China</c:v>
                  </c:pt>
                  <c:pt idx="1">
                    <c:v>South Korea</c:v>
                  </c:pt>
                  <c:pt idx="2">
                    <c:v>EU</c:v>
                  </c:pt>
                  <c:pt idx="3">
                    <c:v>US</c:v>
                  </c:pt>
                  <c:pt idx="4">
                    <c:v>Japan</c:v>
                  </c:pt>
                </c:lvl>
                <c:lvl>
                  <c:pt idx="0">
                    <c:v>2015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'Figure 3.2-7'!$Q$7:$U$7</c:f>
              <c:numCache>
                <c:formatCode>0.0%</c:formatCode>
                <c:ptCount val="5"/>
                <c:pt idx="0">
                  <c:v>1.5800000000000002E-2</c:v>
                </c:pt>
                <c:pt idx="1">
                  <c:v>3.0800000000000001E-2</c:v>
                </c:pt>
                <c:pt idx="2">
                  <c:v>1.4999999999999999E-2</c:v>
                </c:pt>
                <c:pt idx="3">
                  <c:v>2.6800000000000001E-2</c:v>
                </c:pt>
                <c:pt idx="4">
                  <c:v>2.6200000000000001E-2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C8-45CC-A75C-21CBCB8E777C}"/>
            </c:ext>
          </c:extLst>
        </c:ser>
        <c:ser>
          <c:idx val="3"/>
          <c:order val="3"/>
          <c:tx>
            <c:strRef>
              <c:f>'Figure 3.2-7'!$O$9:$P$9</c:f>
              <c:strCache>
                <c:ptCount val="2"/>
                <c:pt idx="0">
                  <c:v>Government sector</c:v>
                </c:pt>
                <c:pt idx="1">
                  <c:v>% of GDP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9525">
                <a:solidFill>
                  <a:schemeClr val="bg1"/>
                </a:solidFill>
              </a:ln>
              <a:effectLst/>
            </c:spPr>
          </c:marker>
          <c:cat>
            <c:multiLvlStrRef>
              <c:f>'Figure 3.2-7'!$Q$4:$U$5</c:f>
              <c:multiLvlStrCache>
                <c:ptCount val="5"/>
                <c:lvl>
                  <c:pt idx="0">
                    <c:v>China</c:v>
                  </c:pt>
                  <c:pt idx="1">
                    <c:v>South Korea</c:v>
                  </c:pt>
                  <c:pt idx="2">
                    <c:v>EU</c:v>
                  </c:pt>
                  <c:pt idx="3">
                    <c:v>US</c:v>
                  </c:pt>
                  <c:pt idx="4">
                    <c:v>Japan</c:v>
                  </c:pt>
                </c:lvl>
                <c:lvl>
                  <c:pt idx="0">
                    <c:v>2015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'Figure 3.2-7'!$Q$9:$U$9</c:f>
              <c:numCache>
                <c:formatCode>0.0%</c:formatCode>
                <c:ptCount val="5"/>
                <c:pt idx="0">
                  <c:v>3.3E-3</c:v>
                </c:pt>
                <c:pt idx="1">
                  <c:v>4.6999999999999993E-3</c:v>
                </c:pt>
                <c:pt idx="2">
                  <c:v>2.5999999999999999E-3</c:v>
                </c:pt>
                <c:pt idx="3">
                  <c:v>2.8999999999999998E-3</c:v>
                </c:pt>
                <c:pt idx="4">
                  <c:v>2.8000000000000004E-3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C8-45CC-A75C-21CBCB8E777C}"/>
            </c:ext>
          </c:extLst>
        </c:ser>
        <c:ser>
          <c:idx val="5"/>
          <c:order val="5"/>
          <c:tx>
            <c:strRef>
              <c:f>'Figure 3.2-7'!$O$11:$P$11</c:f>
              <c:strCache>
                <c:ptCount val="2"/>
                <c:pt idx="0">
                  <c:v>Higher education sector</c:v>
                </c:pt>
                <c:pt idx="1">
                  <c:v>% of GDP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C00000"/>
              </a:solidFill>
              <a:ln w="9525">
                <a:solidFill>
                  <a:schemeClr val="bg1"/>
                </a:solidFill>
              </a:ln>
              <a:effectLst/>
            </c:spPr>
          </c:marker>
          <c:cat>
            <c:multiLvlStrRef>
              <c:f>'Figure 3.2-7'!$Q$4:$U$5</c:f>
              <c:multiLvlStrCache>
                <c:ptCount val="5"/>
                <c:lvl>
                  <c:pt idx="0">
                    <c:v>China</c:v>
                  </c:pt>
                  <c:pt idx="1">
                    <c:v>South Korea</c:v>
                  </c:pt>
                  <c:pt idx="2">
                    <c:v>EU</c:v>
                  </c:pt>
                  <c:pt idx="3">
                    <c:v>US</c:v>
                  </c:pt>
                  <c:pt idx="4">
                    <c:v>Japan</c:v>
                  </c:pt>
                </c:lvl>
                <c:lvl>
                  <c:pt idx="0">
                    <c:v>2015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'Figure 3.2-7'!$Q$11:$U$11</c:f>
              <c:numCache>
                <c:formatCode>0.0%</c:formatCode>
                <c:ptCount val="5"/>
                <c:pt idx="0">
                  <c:v>1.4000000000000002E-3</c:v>
                </c:pt>
                <c:pt idx="1">
                  <c:v>3.5999999999999999E-3</c:v>
                </c:pt>
                <c:pt idx="2">
                  <c:v>4.8999999999999998E-3</c:v>
                </c:pt>
                <c:pt idx="3">
                  <c:v>3.5999999999999999E-3</c:v>
                </c:pt>
                <c:pt idx="4">
                  <c:v>4.0000000000000001E-3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C8-45CC-A75C-21CBCB8E777C}"/>
            </c:ext>
          </c:extLst>
        </c:ser>
        <c:ser>
          <c:idx val="7"/>
          <c:order val="7"/>
          <c:tx>
            <c:strRef>
              <c:f>'Figure 3.2-7'!$O$13:$P$13</c:f>
              <c:strCache>
                <c:ptCount val="2"/>
                <c:pt idx="0">
                  <c:v>Private non-profit sector</c:v>
                </c:pt>
                <c:pt idx="1">
                  <c:v>% of GDP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bg1"/>
                </a:solidFill>
              </a:ln>
              <a:effectLst/>
            </c:spPr>
          </c:marker>
          <c:cat>
            <c:multiLvlStrRef>
              <c:f>'Figure 3.2-7'!$Q$4:$U$5</c:f>
              <c:multiLvlStrCache>
                <c:ptCount val="5"/>
                <c:lvl>
                  <c:pt idx="0">
                    <c:v>China</c:v>
                  </c:pt>
                  <c:pt idx="1">
                    <c:v>South Korea</c:v>
                  </c:pt>
                  <c:pt idx="2">
                    <c:v>EU</c:v>
                  </c:pt>
                  <c:pt idx="3">
                    <c:v>US</c:v>
                  </c:pt>
                  <c:pt idx="4">
                    <c:v>Japan</c:v>
                  </c:pt>
                </c:lvl>
                <c:lvl>
                  <c:pt idx="0">
                    <c:v>2015</c:v>
                  </c:pt>
                  <c:pt idx="2">
                    <c:v>2021</c:v>
                  </c:pt>
                </c:lvl>
              </c:multiLvlStrCache>
            </c:multiLvlStrRef>
          </c:cat>
          <c:val>
            <c:numRef>
              <c:f>'Figure 3.2-7'!$Q$13:$U$13</c:f>
              <c:numCache>
                <c:formatCode>0.0%</c:formatCode>
                <c:ptCount val="5"/>
                <c:pt idx="0">
                  <c:v>0</c:v>
                </c:pt>
                <c:pt idx="1">
                  <c:v>7.000000000000001E-4</c:v>
                </c:pt>
                <c:pt idx="2">
                  <c:v>1E-4</c:v>
                </c:pt>
                <c:pt idx="3">
                  <c:v>1.2999999999999999E-3</c:v>
                </c:pt>
                <c:pt idx="4">
                  <c:v>4.0000000000000002E-4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C8-45CC-A75C-21CBCB8E7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4615375"/>
        <c:axId val="1282462879"/>
      </c:lineChart>
      <c:catAx>
        <c:axId val="1270778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92975"/>
        <c:crosses val="autoZero"/>
        <c:auto val="1"/>
        <c:lblAlgn val="ctr"/>
        <c:lblOffset val="100"/>
        <c:noMultiLvlLbl val="0"/>
      </c:catAx>
      <c:valAx>
        <c:axId val="937892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PPS measures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778639"/>
        <c:crosses val="autoZero"/>
        <c:crossBetween val="between"/>
      </c:valAx>
      <c:valAx>
        <c:axId val="128246287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%</a:t>
                </a:r>
                <a:r>
                  <a:rPr lang="en-IE" baseline="0"/>
                  <a:t> of GDP measures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615375"/>
        <c:crosses val="max"/>
        <c:crossBetween val="between"/>
      </c:valAx>
      <c:catAx>
        <c:axId val="11946153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824628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Business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3.2-8'!$V$5</c:f>
              <c:strCache>
                <c:ptCount val="1"/>
                <c:pt idx="0">
                  <c:v>Applied research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3.2-8'!$W$4:$BC$4</c:f>
              <c:strCache>
                <c:ptCount val="33"/>
                <c:pt idx="0">
                  <c:v>Croatia</c:v>
                </c:pt>
                <c:pt idx="1">
                  <c:v>Poland</c:v>
                </c:pt>
                <c:pt idx="2">
                  <c:v>Estonia</c:v>
                </c:pt>
                <c:pt idx="3">
                  <c:v>Hungary</c:v>
                </c:pt>
                <c:pt idx="4">
                  <c:v>Sweden</c:v>
                </c:pt>
                <c:pt idx="5">
                  <c:v>Denmark</c:v>
                </c:pt>
                <c:pt idx="6">
                  <c:v>Austria</c:v>
                </c:pt>
                <c:pt idx="7">
                  <c:v>Ireland</c:v>
                </c:pt>
                <c:pt idx="8">
                  <c:v>Portugal</c:v>
                </c:pt>
                <c:pt idx="9">
                  <c:v>Slovakia</c:v>
                </c:pt>
                <c:pt idx="10">
                  <c:v>Latvia</c:v>
                </c:pt>
                <c:pt idx="11">
                  <c:v>Italy</c:v>
                </c:pt>
                <c:pt idx="12">
                  <c:v>Lithuania</c:v>
                </c:pt>
                <c:pt idx="13">
                  <c:v>Slovenia</c:v>
                </c:pt>
                <c:pt idx="14">
                  <c:v>France</c:v>
                </c:pt>
                <c:pt idx="15">
                  <c:v>Spain</c:v>
                </c:pt>
                <c:pt idx="16">
                  <c:v>Belgium</c:v>
                </c:pt>
                <c:pt idx="17">
                  <c:v>Czechia</c:v>
                </c:pt>
                <c:pt idx="18">
                  <c:v>Greece</c:v>
                </c:pt>
                <c:pt idx="19">
                  <c:v>Cyprus</c:v>
                </c:pt>
                <c:pt idx="20">
                  <c:v>Malta</c:v>
                </c:pt>
                <c:pt idx="21">
                  <c:v>Bulgaria</c:v>
                </c:pt>
                <c:pt idx="22">
                  <c:v>Luxembourg</c:v>
                </c:pt>
                <c:pt idx="23">
                  <c:v>Romania</c:v>
                </c:pt>
                <c:pt idx="25">
                  <c:v>China</c:v>
                </c:pt>
                <c:pt idx="26">
                  <c:v>United States</c:v>
                </c:pt>
                <c:pt idx="27">
                  <c:v>Japan</c:v>
                </c:pt>
                <c:pt idx="28">
                  <c:v>Norway</c:v>
                </c:pt>
                <c:pt idx="29">
                  <c:v>South Korea</c:v>
                </c:pt>
                <c:pt idx="30">
                  <c:v>Iceland</c:v>
                </c:pt>
                <c:pt idx="31">
                  <c:v>United Kingdom</c:v>
                </c:pt>
                <c:pt idx="32">
                  <c:v>Switzerland</c:v>
                </c:pt>
              </c:strCache>
            </c:strRef>
          </c:cat>
          <c:val>
            <c:numRef>
              <c:f>'Figure 3.2-8'!$W$5:$BC$5</c:f>
              <c:numCache>
                <c:formatCode>0.0%</c:formatCode>
                <c:ptCount val="33"/>
                <c:pt idx="0">
                  <c:v>0.18487452479491148</c:v>
                </c:pt>
                <c:pt idx="1">
                  <c:v>0.1478031476167723</c:v>
                </c:pt>
                <c:pt idx="2">
                  <c:v>0.24530201979897015</c:v>
                </c:pt>
                <c:pt idx="3">
                  <c:v>0.16639408342899231</c:v>
                </c:pt>
                <c:pt idx="4">
                  <c:v>0.20808396493194209</c:v>
                </c:pt>
                <c:pt idx="5">
                  <c:v>0.24667412359633892</c:v>
                </c:pt>
                <c:pt idx="6">
                  <c:v>0.30284121234864342</c:v>
                </c:pt>
                <c:pt idx="7">
                  <c:v>0.22379744887275516</c:v>
                </c:pt>
                <c:pt idx="8">
                  <c:v>0.3507629852095599</c:v>
                </c:pt>
                <c:pt idx="9">
                  <c:v>0.24469283522625049</c:v>
                </c:pt>
                <c:pt idx="10">
                  <c:v>0.37719260762739026</c:v>
                </c:pt>
                <c:pt idx="11">
                  <c:v>0.36911992727822052</c:v>
                </c:pt>
                <c:pt idx="12">
                  <c:v>0.44063280206807309</c:v>
                </c:pt>
                <c:pt idx="13">
                  <c:v>0.39956083583792257</c:v>
                </c:pt>
                <c:pt idx="14">
                  <c:v>0.43511828740857256</c:v>
                </c:pt>
                <c:pt idx="15">
                  <c:v>0.50359211722439534</c:v>
                </c:pt>
                <c:pt idx="16">
                  <c:v>0.49581032800698188</c:v>
                </c:pt>
                <c:pt idx="17">
                  <c:v>0.52644677851724986</c:v>
                </c:pt>
                <c:pt idx="18">
                  <c:v>0.39758477186524993</c:v>
                </c:pt>
                <c:pt idx="19">
                  <c:v>0.59289076202854296</c:v>
                </c:pt>
                <c:pt idx="20">
                  <c:v>0.47350045607523672</c:v>
                </c:pt>
                <c:pt idx="21">
                  <c:v>0.6566211828531503</c:v>
                </c:pt>
                <c:pt idx="22">
                  <c:v>0.54993954647518939</c:v>
                </c:pt>
                <c:pt idx="23">
                  <c:v>0.64245097430687603</c:v>
                </c:pt>
                <c:pt idx="25">
                  <c:v>3.0350044219707353E-2</c:v>
                </c:pt>
                <c:pt idx="26">
                  <c:v>0.16565532685328524</c:v>
                </c:pt>
                <c:pt idx="27">
                  <c:v>0.16660631395916478</c:v>
                </c:pt>
                <c:pt idx="28">
                  <c:v>0.24799384281273679</c:v>
                </c:pt>
                <c:pt idx="29">
                  <c:v>0.20725614217157617</c:v>
                </c:pt>
                <c:pt idx="30">
                  <c:v>0.34807453613194117</c:v>
                </c:pt>
                <c:pt idx="31">
                  <c:v>0.39227412575175347</c:v>
                </c:pt>
                <c:pt idx="32">
                  <c:v>0.46005977904120099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7C-42A7-B4C2-05644EDA5A0E}"/>
            </c:ext>
          </c:extLst>
        </c:ser>
        <c:ser>
          <c:idx val="1"/>
          <c:order val="1"/>
          <c:tx>
            <c:strRef>
              <c:f>'Figure 3.2-8'!$V$6</c:f>
              <c:strCache>
                <c:ptCount val="1"/>
                <c:pt idx="0">
                  <c:v>Basic research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cat>
            <c:strRef>
              <c:f>'Figure 3.2-8'!$W$4:$BC$4</c:f>
              <c:strCache>
                <c:ptCount val="33"/>
                <c:pt idx="0">
                  <c:v>Croatia</c:v>
                </c:pt>
                <c:pt idx="1">
                  <c:v>Poland</c:v>
                </c:pt>
                <c:pt idx="2">
                  <c:v>Estonia</c:v>
                </c:pt>
                <c:pt idx="3">
                  <c:v>Hungary</c:v>
                </c:pt>
                <c:pt idx="4">
                  <c:v>Sweden</c:v>
                </c:pt>
                <c:pt idx="5">
                  <c:v>Denmark</c:v>
                </c:pt>
                <c:pt idx="6">
                  <c:v>Austria</c:v>
                </c:pt>
                <c:pt idx="7">
                  <c:v>Ireland</c:v>
                </c:pt>
                <c:pt idx="8">
                  <c:v>Portugal</c:v>
                </c:pt>
                <c:pt idx="9">
                  <c:v>Slovakia</c:v>
                </c:pt>
                <c:pt idx="10">
                  <c:v>Latvia</c:v>
                </c:pt>
                <c:pt idx="11">
                  <c:v>Italy</c:v>
                </c:pt>
                <c:pt idx="12">
                  <c:v>Lithuania</c:v>
                </c:pt>
                <c:pt idx="13">
                  <c:v>Slovenia</c:v>
                </c:pt>
                <c:pt idx="14">
                  <c:v>France</c:v>
                </c:pt>
                <c:pt idx="15">
                  <c:v>Spain</c:v>
                </c:pt>
                <c:pt idx="16">
                  <c:v>Belgium</c:v>
                </c:pt>
                <c:pt idx="17">
                  <c:v>Czechia</c:v>
                </c:pt>
                <c:pt idx="18">
                  <c:v>Greece</c:v>
                </c:pt>
                <c:pt idx="19">
                  <c:v>Cyprus</c:v>
                </c:pt>
                <c:pt idx="20">
                  <c:v>Malta</c:v>
                </c:pt>
                <c:pt idx="21">
                  <c:v>Bulgaria</c:v>
                </c:pt>
                <c:pt idx="22">
                  <c:v>Luxembourg</c:v>
                </c:pt>
                <c:pt idx="23">
                  <c:v>Romania</c:v>
                </c:pt>
                <c:pt idx="25">
                  <c:v>China</c:v>
                </c:pt>
                <c:pt idx="26">
                  <c:v>United States</c:v>
                </c:pt>
                <c:pt idx="27">
                  <c:v>Japan</c:v>
                </c:pt>
                <c:pt idx="28">
                  <c:v>Norway</c:v>
                </c:pt>
                <c:pt idx="29">
                  <c:v>South Korea</c:v>
                </c:pt>
                <c:pt idx="30">
                  <c:v>Iceland</c:v>
                </c:pt>
                <c:pt idx="31">
                  <c:v>United Kingdom</c:v>
                </c:pt>
                <c:pt idx="32">
                  <c:v>Switzerland</c:v>
                </c:pt>
              </c:strCache>
            </c:strRef>
          </c:cat>
          <c:val>
            <c:numRef>
              <c:f>'Figure 3.2-8'!$W$6:$BC$6</c:f>
              <c:numCache>
                <c:formatCode>0.0%</c:formatCode>
                <c:ptCount val="33"/>
                <c:pt idx="0">
                  <c:v>3.3440748112343224E-2</c:v>
                </c:pt>
                <c:pt idx="1">
                  <c:v>9.3058415117499849E-2</c:v>
                </c:pt>
                <c:pt idx="2">
                  <c:v>1.729464743772445E-2</c:v>
                </c:pt>
                <c:pt idx="3">
                  <c:v>9.6575444248938769E-2</c:v>
                </c:pt>
                <c:pt idx="4">
                  <c:v>5.9974052322377742E-2</c:v>
                </c:pt>
                <c:pt idx="5">
                  <c:v>5.1450090285356222E-2</c:v>
                </c:pt>
                <c:pt idx="6">
                  <c:v>5.9794328731729761E-2</c:v>
                </c:pt>
                <c:pt idx="7">
                  <c:v>0.15714797322344895</c:v>
                </c:pt>
                <c:pt idx="8">
                  <c:v>3.0822993560546567E-2</c:v>
                </c:pt>
                <c:pt idx="9">
                  <c:v>0.14220462307257165</c:v>
                </c:pt>
                <c:pt idx="10">
                  <c:v>5.1372716590107906E-2</c:v>
                </c:pt>
                <c:pt idx="11">
                  <c:v>9.376204924486177E-2</c:v>
                </c:pt>
                <c:pt idx="12">
                  <c:v>5.3473366484599986E-2</c:v>
                </c:pt>
                <c:pt idx="13">
                  <c:v>9.7190146964099486E-2</c:v>
                </c:pt>
                <c:pt idx="14">
                  <c:v>7.1235237195460085E-2</c:v>
                </c:pt>
                <c:pt idx="15">
                  <c:v>2.9867125651999057E-2</c:v>
                </c:pt>
                <c:pt idx="16">
                  <c:v>6.3525402823661592E-2</c:v>
                </c:pt>
                <c:pt idx="17">
                  <c:v>3.9826930355465216E-2</c:v>
                </c:pt>
                <c:pt idx="18">
                  <c:v>0.22254218046464183</c:v>
                </c:pt>
                <c:pt idx="19">
                  <c:v>5.4574821133389705E-2</c:v>
                </c:pt>
                <c:pt idx="20">
                  <c:v>0.17629666907809896</c:v>
                </c:pt>
                <c:pt idx="21">
                  <c:v>1.1729891907443181E-2</c:v>
                </c:pt>
                <c:pt idx="22">
                  <c:v>0.12671058800305968</c:v>
                </c:pt>
                <c:pt idx="23">
                  <c:v>3.7234318808562601E-2</c:v>
                </c:pt>
                <c:pt idx="25">
                  <c:v>2.1472428889170894E-3</c:v>
                </c:pt>
                <c:pt idx="26">
                  <c:v>6.6010766954010675E-2</c:v>
                </c:pt>
                <c:pt idx="27">
                  <c:v>7.4751460136448483E-2</c:v>
                </c:pt>
                <c:pt idx="28">
                  <c:v>4.7369600848232662E-2</c:v>
                </c:pt>
                <c:pt idx="29">
                  <c:v>0.11859733472745508</c:v>
                </c:pt>
                <c:pt idx="30">
                  <c:v>2.2266459930285955E-2</c:v>
                </c:pt>
                <c:pt idx="31">
                  <c:v>9.7499616087881949E-2</c:v>
                </c:pt>
                <c:pt idx="32">
                  <c:v>8.059039363393232E-2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7C-42A7-B4C2-05644EDA5A0E}"/>
            </c:ext>
          </c:extLst>
        </c:ser>
        <c:ser>
          <c:idx val="2"/>
          <c:order val="2"/>
          <c:tx>
            <c:strRef>
              <c:f>'Figure 3.2-8'!$V$7</c:f>
              <c:strCache>
                <c:ptCount val="1"/>
                <c:pt idx="0">
                  <c:v>Experimental development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  <a:effectLst/>
          </c:spPr>
          <c:invertIfNegative val="0"/>
          <c:cat>
            <c:strRef>
              <c:f>'Figure 3.2-8'!$W$4:$BC$4</c:f>
              <c:strCache>
                <c:ptCount val="33"/>
                <c:pt idx="0">
                  <c:v>Croatia</c:v>
                </c:pt>
                <c:pt idx="1">
                  <c:v>Poland</c:v>
                </c:pt>
                <c:pt idx="2">
                  <c:v>Estonia</c:v>
                </c:pt>
                <c:pt idx="3">
                  <c:v>Hungary</c:v>
                </c:pt>
                <c:pt idx="4">
                  <c:v>Sweden</c:v>
                </c:pt>
                <c:pt idx="5">
                  <c:v>Denmark</c:v>
                </c:pt>
                <c:pt idx="6">
                  <c:v>Austria</c:v>
                </c:pt>
                <c:pt idx="7">
                  <c:v>Ireland</c:v>
                </c:pt>
                <c:pt idx="8">
                  <c:v>Portugal</c:v>
                </c:pt>
                <c:pt idx="9">
                  <c:v>Slovakia</c:v>
                </c:pt>
                <c:pt idx="10">
                  <c:v>Latvia</c:v>
                </c:pt>
                <c:pt idx="11">
                  <c:v>Italy</c:v>
                </c:pt>
                <c:pt idx="12">
                  <c:v>Lithuania</c:v>
                </c:pt>
                <c:pt idx="13">
                  <c:v>Slovenia</c:v>
                </c:pt>
                <c:pt idx="14">
                  <c:v>France</c:v>
                </c:pt>
                <c:pt idx="15">
                  <c:v>Spain</c:v>
                </c:pt>
                <c:pt idx="16">
                  <c:v>Belgium</c:v>
                </c:pt>
                <c:pt idx="17">
                  <c:v>Czechia</c:v>
                </c:pt>
                <c:pt idx="18">
                  <c:v>Greece</c:v>
                </c:pt>
                <c:pt idx="19">
                  <c:v>Cyprus</c:v>
                </c:pt>
                <c:pt idx="20">
                  <c:v>Malta</c:v>
                </c:pt>
                <c:pt idx="21">
                  <c:v>Bulgaria</c:v>
                </c:pt>
                <c:pt idx="22">
                  <c:v>Luxembourg</c:v>
                </c:pt>
                <c:pt idx="23">
                  <c:v>Romania</c:v>
                </c:pt>
                <c:pt idx="25">
                  <c:v>China</c:v>
                </c:pt>
                <c:pt idx="26">
                  <c:v>United States</c:v>
                </c:pt>
                <c:pt idx="27">
                  <c:v>Japan</c:v>
                </c:pt>
                <c:pt idx="28">
                  <c:v>Norway</c:v>
                </c:pt>
                <c:pt idx="29">
                  <c:v>South Korea</c:v>
                </c:pt>
                <c:pt idx="30">
                  <c:v>Iceland</c:v>
                </c:pt>
                <c:pt idx="31">
                  <c:v>United Kingdom</c:v>
                </c:pt>
                <c:pt idx="32">
                  <c:v>Switzerland</c:v>
                </c:pt>
              </c:strCache>
            </c:strRef>
          </c:cat>
          <c:val>
            <c:numRef>
              <c:f>'Figure 3.2-8'!$W$7:$BC$7</c:f>
              <c:numCache>
                <c:formatCode>0.0%</c:formatCode>
                <c:ptCount val="33"/>
                <c:pt idx="0">
                  <c:v>0.78168472709274528</c:v>
                </c:pt>
                <c:pt idx="1">
                  <c:v>0.75913843726572783</c:v>
                </c:pt>
                <c:pt idx="2">
                  <c:v>0.7374033327633055</c:v>
                </c:pt>
                <c:pt idx="3">
                  <c:v>0.73703047232206886</c:v>
                </c:pt>
                <c:pt idx="4">
                  <c:v>0.73194198274568012</c:v>
                </c:pt>
                <c:pt idx="5">
                  <c:v>0.70187578611830481</c:v>
                </c:pt>
                <c:pt idx="6">
                  <c:v>0.63736445891962679</c:v>
                </c:pt>
                <c:pt idx="7">
                  <c:v>0.61905457790379592</c:v>
                </c:pt>
                <c:pt idx="8">
                  <c:v>0.61841402122989342</c:v>
                </c:pt>
                <c:pt idx="9">
                  <c:v>0.61310254170117795</c:v>
                </c:pt>
                <c:pt idx="10">
                  <c:v>0.57143467578250196</c:v>
                </c:pt>
                <c:pt idx="11">
                  <c:v>0.53711802347691773</c:v>
                </c:pt>
                <c:pt idx="12">
                  <c:v>0.50589383144732691</c:v>
                </c:pt>
                <c:pt idx="13">
                  <c:v>0.50324901719797788</c:v>
                </c:pt>
                <c:pt idx="14">
                  <c:v>0.4936464753959674</c:v>
                </c:pt>
                <c:pt idx="15">
                  <c:v>0.46654075712360571</c:v>
                </c:pt>
                <c:pt idx="16">
                  <c:v>0.44066426916935653</c:v>
                </c:pt>
                <c:pt idx="17">
                  <c:v>0.43372629112728495</c:v>
                </c:pt>
                <c:pt idx="18">
                  <c:v>0.37987304767010832</c:v>
                </c:pt>
                <c:pt idx="19">
                  <c:v>0.35253441683806735</c:v>
                </c:pt>
                <c:pt idx="20">
                  <c:v>0.3502028748466644</c:v>
                </c:pt>
                <c:pt idx="21">
                  <c:v>0.33164892523940653</c:v>
                </c:pt>
                <c:pt idx="22">
                  <c:v>0.32334986552175099</c:v>
                </c:pt>
                <c:pt idx="23">
                  <c:v>0.32031470688456143</c:v>
                </c:pt>
                <c:pt idx="25">
                  <c:v>0.96750271289137557</c:v>
                </c:pt>
                <c:pt idx="26">
                  <c:v>0.76833390619270414</c:v>
                </c:pt>
                <c:pt idx="27">
                  <c:v>0.75864222590438679</c:v>
                </c:pt>
                <c:pt idx="28">
                  <c:v>0.70463655633903066</c:v>
                </c:pt>
                <c:pt idx="29">
                  <c:v>0.67414652310096868</c:v>
                </c:pt>
                <c:pt idx="30">
                  <c:v>0.62965900393777285</c:v>
                </c:pt>
                <c:pt idx="31">
                  <c:v>0.5102262581603646</c:v>
                </c:pt>
                <c:pt idx="32">
                  <c:v>0.45934982732486668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7C-42A7-B4C2-05644EDA5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91738815"/>
        <c:axId val="35009055"/>
      </c:barChart>
      <c:catAx>
        <c:axId val="1091738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09055"/>
        <c:crosses val="autoZero"/>
        <c:auto val="1"/>
        <c:lblAlgn val="ctr"/>
        <c:lblOffset val="100"/>
        <c:noMultiLvlLbl val="0"/>
      </c:catAx>
      <c:valAx>
        <c:axId val="3500905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 R&amp;D</a:t>
                </a:r>
                <a:r>
                  <a:rPr lang="en-IE" baseline="0"/>
                  <a:t> investment (% of business total)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738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University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3.2-8'!$V$12</c:f>
              <c:strCache>
                <c:ptCount val="1"/>
                <c:pt idx="0">
                  <c:v>Applied research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cat>
            <c:strRef>
              <c:f>'Figure 3.2-8'!$W$11:$BC$11</c:f>
              <c:strCache>
                <c:ptCount val="33"/>
                <c:pt idx="0">
                  <c:v>Luxembourg</c:v>
                </c:pt>
                <c:pt idx="1">
                  <c:v>Malta</c:v>
                </c:pt>
                <c:pt idx="2">
                  <c:v>Poland</c:v>
                </c:pt>
                <c:pt idx="3">
                  <c:v>Slovakia</c:v>
                </c:pt>
                <c:pt idx="4">
                  <c:v>France</c:v>
                </c:pt>
                <c:pt idx="5">
                  <c:v>Slovenia</c:v>
                </c:pt>
                <c:pt idx="6">
                  <c:v>Hungary</c:v>
                </c:pt>
                <c:pt idx="7">
                  <c:v>Greece</c:v>
                </c:pt>
                <c:pt idx="8">
                  <c:v>Italy</c:v>
                </c:pt>
                <c:pt idx="9">
                  <c:v>Romania</c:v>
                </c:pt>
                <c:pt idx="10">
                  <c:v>Austria</c:v>
                </c:pt>
                <c:pt idx="11">
                  <c:v>Czechia</c:v>
                </c:pt>
                <c:pt idx="12">
                  <c:v>Spain</c:v>
                </c:pt>
                <c:pt idx="13">
                  <c:v>Latvia</c:v>
                </c:pt>
                <c:pt idx="14">
                  <c:v>Croatia</c:v>
                </c:pt>
                <c:pt idx="15">
                  <c:v>Portugal</c:v>
                </c:pt>
                <c:pt idx="16">
                  <c:v>Lithuania</c:v>
                </c:pt>
                <c:pt idx="17">
                  <c:v>Ireland</c:v>
                </c:pt>
                <c:pt idx="18">
                  <c:v>Estonia</c:v>
                </c:pt>
                <c:pt idx="19">
                  <c:v>Denmark</c:v>
                </c:pt>
                <c:pt idx="20">
                  <c:v>Sweden</c:v>
                </c:pt>
                <c:pt idx="21">
                  <c:v>Bulgaria</c:v>
                </c:pt>
                <c:pt idx="22">
                  <c:v>Belgium</c:v>
                </c:pt>
                <c:pt idx="23">
                  <c:v>Cyprus</c:v>
                </c:pt>
                <c:pt idx="25">
                  <c:v>Switzerland</c:v>
                </c:pt>
                <c:pt idx="26">
                  <c:v>United States</c:v>
                </c:pt>
                <c:pt idx="27">
                  <c:v>Iceland</c:v>
                </c:pt>
                <c:pt idx="28">
                  <c:v>Japan</c:v>
                </c:pt>
                <c:pt idx="29">
                  <c:v>Norway</c:v>
                </c:pt>
                <c:pt idx="30">
                  <c:v>China</c:v>
                </c:pt>
                <c:pt idx="31">
                  <c:v>South Korea</c:v>
                </c:pt>
                <c:pt idx="32">
                  <c:v>United Kingdom</c:v>
                </c:pt>
              </c:strCache>
            </c:strRef>
          </c:cat>
          <c:val>
            <c:numRef>
              <c:f>'Figure 3.2-8'!$W$12:$BC$12</c:f>
              <c:numCache>
                <c:formatCode>0.0%</c:formatCode>
                <c:ptCount val="33"/>
                <c:pt idx="0">
                  <c:v>0</c:v>
                </c:pt>
                <c:pt idx="1">
                  <c:v>1.8406901849553865E-2</c:v>
                </c:pt>
                <c:pt idx="2">
                  <c:v>0.13706160571562859</c:v>
                </c:pt>
                <c:pt idx="3">
                  <c:v>0.28414130764969714</c:v>
                </c:pt>
                <c:pt idx="4">
                  <c:v>0.26716050293255206</c:v>
                </c:pt>
                <c:pt idx="5">
                  <c:v>0.28305654522468687</c:v>
                </c:pt>
                <c:pt idx="6">
                  <c:v>0.27910356558933791</c:v>
                </c:pt>
                <c:pt idx="7">
                  <c:v>0.35315647544749712</c:v>
                </c:pt>
                <c:pt idx="8">
                  <c:v>0.33771915660365953</c:v>
                </c:pt>
                <c:pt idx="9">
                  <c:v>0.26823710109602078</c:v>
                </c:pt>
                <c:pt idx="10">
                  <c:v>0.38091806467252853</c:v>
                </c:pt>
                <c:pt idx="11">
                  <c:v>0.35628215693698911</c:v>
                </c:pt>
                <c:pt idx="12">
                  <c:v>0.38147191906280037</c:v>
                </c:pt>
                <c:pt idx="13">
                  <c:v>0.40151957394451576</c:v>
                </c:pt>
                <c:pt idx="14">
                  <c:v>0.20498555159576282</c:v>
                </c:pt>
                <c:pt idx="15">
                  <c:v>0.43922217419345982</c:v>
                </c:pt>
                <c:pt idx="16">
                  <c:v>0.49023639080858372</c:v>
                </c:pt>
                <c:pt idx="17">
                  <c:v>0.45821693670684016</c:v>
                </c:pt>
                <c:pt idx="18">
                  <c:v>0.43915464151800931</c:v>
                </c:pt>
                <c:pt idx="19">
                  <c:v>0.4464701839929569</c:v>
                </c:pt>
                <c:pt idx="20">
                  <c:v>0.41100880896862491</c:v>
                </c:pt>
                <c:pt idx="21">
                  <c:v>0.50688006041028655</c:v>
                </c:pt>
                <c:pt idx="22">
                  <c:v>0.71999977572498175</c:v>
                </c:pt>
                <c:pt idx="23">
                  <c:v>0.69979907157209176</c:v>
                </c:pt>
                <c:pt idx="25">
                  <c:v>0.16187925732407063</c:v>
                </c:pt>
                <c:pt idx="26">
                  <c:v>0.27630103397958788</c:v>
                </c:pt>
                <c:pt idx="27">
                  <c:v>0.33808086769635087</c:v>
                </c:pt>
                <c:pt idx="28">
                  <c:v>0.35978300465133051</c:v>
                </c:pt>
                <c:pt idx="29">
                  <c:v>0.44282746743936163</c:v>
                </c:pt>
                <c:pt idx="30">
                  <c:v>0.49280289440273373</c:v>
                </c:pt>
                <c:pt idx="31">
                  <c:v>0.3338279200355066</c:v>
                </c:pt>
                <c:pt idx="32">
                  <c:v>0.52045170874846669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B7-4D0D-9201-5D5AA930F5E3}"/>
            </c:ext>
          </c:extLst>
        </c:ser>
        <c:ser>
          <c:idx val="1"/>
          <c:order val="1"/>
          <c:tx>
            <c:strRef>
              <c:f>'Figure 3.2-8'!$V$13</c:f>
              <c:strCache>
                <c:ptCount val="1"/>
                <c:pt idx="0">
                  <c:v>Basic research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cat>
            <c:strRef>
              <c:f>'Figure 3.2-8'!$W$11:$BC$11</c:f>
              <c:strCache>
                <c:ptCount val="33"/>
                <c:pt idx="0">
                  <c:v>Luxembourg</c:v>
                </c:pt>
                <c:pt idx="1">
                  <c:v>Malta</c:v>
                </c:pt>
                <c:pt idx="2">
                  <c:v>Poland</c:v>
                </c:pt>
                <c:pt idx="3">
                  <c:v>Slovakia</c:v>
                </c:pt>
                <c:pt idx="4">
                  <c:v>France</c:v>
                </c:pt>
                <c:pt idx="5">
                  <c:v>Slovenia</c:v>
                </c:pt>
                <c:pt idx="6">
                  <c:v>Hungary</c:v>
                </c:pt>
                <c:pt idx="7">
                  <c:v>Greece</c:v>
                </c:pt>
                <c:pt idx="8">
                  <c:v>Italy</c:v>
                </c:pt>
                <c:pt idx="9">
                  <c:v>Romania</c:v>
                </c:pt>
                <c:pt idx="10">
                  <c:v>Austria</c:v>
                </c:pt>
                <c:pt idx="11">
                  <c:v>Czechia</c:v>
                </c:pt>
                <c:pt idx="12">
                  <c:v>Spain</c:v>
                </c:pt>
                <c:pt idx="13">
                  <c:v>Latvia</c:v>
                </c:pt>
                <c:pt idx="14">
                  <c:v>Croatia</c:v>
                </c:pt>
                <c:pt idx="15">
                  <c:v>Portugal</c:v>
                </c:pt>
                <c:pt idx="16">
                  <c:v>Lithuania</c:v>
                </c:pt>
                <c:pt idx="17">
                  <c:v>Ireland</c:v>
                </c:pt>
                <c:pt idx="18">
                  <c:v>Estonia</c:v>
                </c:pt>
                <c:pt idx="19">
                  <c:v>Denmark</c:v>
                </c:pt>
                <c:pt idx="20">
                  <c:v>Sweden</c:v>
                </c:pt>
                <c:pt idx="21">
                  <c:v>Bulgaria</c:v>
                </c:pt>
                <c:pt idx="22">
                  <c:v>Belgium</c:v>
                </c:pt>
                <c:pt idx="23">
                  <c:v>Cyprus</c:v>
                </c:pt>
                <c:pt idx="25">
                  <c:v>Switzerland</c:v>
                </c:pt>
                <c:pt idx="26">
                  <c:v>United States</c:v>
                </c:pt>
                <c:pt idx="27">
                  <c:v>Iceland</c:v>
                </c:pt>
                <c:pt idx="28">
                  <c:v>Japan</c:v>
                </c:pt>
                <c:pt idx="29">
                  <c:v>Norway</c:v>
                </c:pt>
                <c:pt idx="30">
                  <c:v>China</c:v>
                </c:pt>
                <c:pt idx="31">
                  <c:v>South Korea</c:v>
                </c:pt>
                <c:pt idx="32">
                  <c:v>United Kingdom</c:v>
                </c:pt>
              </c:strCache>
            </c:strRef>
          </c:cat>
          <c:val>
            <c:numRef>
              <c:f>'Figure 3.2-8'!$W$13:$BC$13</c:f>
              <c:numCache>
                <c:formatCode>0.0%</c:formatCode>
                <c:ptCount val="33"/>
                <c:pt idx="0">
                  <c:v>0.99235265855221011</c:v>
                </c:pt>
                <c:pt idx="1">
                  <c:v>0.98159309815044626</c:v>
                </c:pt>
                <c:pt idx="2">
                  <c:v>0.7319793548896294</c:v>
                </c:pt>
                <c:pt idx="3">
                  <c:v>0.70644175616032023</c:v>
                </c:pt>
                <c:pt idx="4">
                  <c:v>0.66528004943906227</c:v>
                </c:pt>
                <c:pt idx="5">
                  <c:v>0.62328324330536733</c:v>
                </c:pt>
                <c:pt idx="6">
                  <c:v>0.6119398759487279</c:v>
                </c:pt>
                <c:pt idx="7">
                  <c:v>0.57490720493816461</c:v>
                </c:pt>
                <c:pt idx="8">
                  <c:v>0.56049914668349288</c:v>
                </c:pt>
                <c:pt idx="9">
                  <c:v>0.53536399075102048</c:v>
                </c:pt>
                <c:pt idx="10">
                  <c:v>0.53066272117208035</c:v>
                </c:pt>
                <c:pt idx="11">
                  <c:v>0.52550233336012564</c:v>
                </c:pt>
                <c:pt idx="12">
                  <c:v>0.50711440401836649</c:v>
                </c:pt>
                <c:pt idx="13">
                  <c:v>0.50134264955499475</c:v>
                </c:pt>
                <c:pt idx="14">
                  <c:v>0.45613025151206432</c:v>
                </c:pt>
                <c:pt idx="15">
                  <c:v>0.43245269166906808</c:v>
                </c:pt>
                <c:pt idx="16">
                  <c:v>0.42944192613509702</c:v>
                </c:pt>
                <c:pt idx="17">
                  <c:v>0.42429749028764896</c:v>
                </c:pt>
                <c:pt idx="18">
                  <c:v>0.42070345541542004</c:v>
                </c:pt>
                <c:pt idx="19">
                  <c:v>0.41892952580153447</c:v>
                </c:pt>
                <c:pt idx="20">
                  <c:v>0.40559648007943944</c:v>
                </c:pt>
                <c:pt idx="21">
                  <c:v>0.32950874690607046</c:v>
                </c:pt>
                <c:pt idx="22">
                  <c:v>0.15000022937217777</c:v>
                </c:pt>
                <c:pt idx="23">
                  <c:v>0.14249289821935843</c:v>
                </c:pt>
                <c:pt idx="25">
                  <c:v>0.77221915107161332</c:v>
                </c:pt>
                <c:pt idx="26">
                  <c:v>0.6295580693556998</c:v>
                </c:pt>
                <c:pt idx="27">
                  <c:v>0.56442578590438863</c:v>
                </c:pt>
                <c:pt idx="28">
                  <c:v>0.54903665163220183</c:v>
                </c:pt>
                <c:pt idx="29">
                  <c:v>0.40713001901793372</c:v>
                </c:pt>
                <c:pt idx="30">
                  <c:v>0.40332717663959067</c:v>
                </c:pt>
                <c:pt idx="31">
                  <c:v>0.34844274746025661</c:v>
                </c:pt>
                <c:pt idx="32">
                  <c:v>0.33263919131708813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B7-4D0D-9201-5D5AA930F5E3}"/>
            </c:ext>
          </c:extLst>
        </c:ser>
        <c:ser>
          <c:idx val="2"/>
          <c:order val="2"/>
          <c:tx>
            <c:strRef>
              <c:f>'Figure 3.2-8'!$V$14</c:f>
              <c:strCache>
                <c:ptCount val="1"/>
                <c:pt idx="0">
                  <c:v>Experimental development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  <a:effectLst/>
          </c:spPr>
          <c:invertIfNegative val="0"/>
          <c:cat>
            <c:strRef>
              <c:f>'Figure 3.2-8'!$W$11:$BC$11</c:f>
              <c:strCache>
                <c:ptCount val="33"/>
                <c:pt idx="0">
                  <c:v>Luxembourg</c:v>
                </c:pt>
                <c:pt idx="1">
                  <c:v>Malta</c:v>
                </c:pt>
                <c:pt idx="2">
                  <c:v>Poland</c:v>
                </c:pt>
                <c:pt idx="3">
                  <c:v>Slovakia</c:v>
                </c:pt>
                <c:pt idx="4">
                  <c:v>France</c:v>
                </c:pt>
                <c:pt idx="5">
                  <c:v>Slovenia</c:v>
                </c:pt>
                <c:pt idx="6">
                  <c:v>Hungary</c:v>
                </c:pt>
                <c:pt idx="7">
                  <c:v>Greece</c:v>
                </c:pt>
                <c:pt idx="8">
                  <c:v>Italy</c:v>
                </c:pt>
                <c:pt idx="9">
                  <c:v>Romania</c:v>
                </c:pt>
                <c:pt idx="10">
                  <c:v>Austria</c:v>
                </c:pt>
                <c:pt idx="11">
                  <c:v>Czechia</c:v>
                </c:pt>
                <c:pt idx="12">
                  <c:v>Spain</c:v>
                </c:pt>
                <c:pt idx="13">
                  <c:v>Latvia</c:v>
                </c:pt>
                <c:pt idx="14">
                  <c:v>Croatia</c:v>
                </c:pt>
                <c:pt idx="15">
                  <c:v>Portugal</c:v>
                </c:pt>
                <c:pt idx="16">
                  <c:v>Lithuania</c:v>
                </c:pt>
                <c:pt idx="17">
                  <c:v>Ireland</c:v>
                </c:pt>
                <c:pt idx="18">
                  <c:v>Estonia</c:v>
                </c:pt>
                <c:pt idx="19">
                  <c:v>Denmark</c:v>
                </c:pt>
                <c:pt idx="20">
                  <c:v>Sweden</c:v>
                </c:pt>
                <c:pt idx="21">
                  <c:v>Bulgaria</c:v>
                </c:pt>
                <c:pt idx="22">
                  <c:v>Belgium</c:v>
                </c:pt>
                <c:pt idx="23">
                  <c:v>Cyprus</c:v>
                </c:pt>
                <c:pt idx="25">
                  <c:v>Switzerland</c:v>
                </c:pt>
                <c:pt idx="26">
                  <c:v>United States</c:v>
                </c:pt>
                <c:pt idx="27">
                  <c:v>Iceland</c:v>
                </c:pt>
                <c:pt idx="28">
                  <c:v>Japan</c:v>
                </c:pt>
                <c:pt idx="29">
                  <c:v>Norway</c:v>
                </c:pt>
                <c:pt idx="30">
                  <c:v>China</c:v>
                </c:pt>
                <c:pt idx="31">
                  <c:v>South Korea</c:v>
                </c:pt>
                <c:pt idx="32">
                  <c:v>United Kingdom</c:v>
                </c:pt>
              </c:strCache>
            </c:strRef>
          </c:cat>
          <c:val>
            <c:numRef>
              <c:f>'Figure 3.2-8'!$W$14:$BC$14</c:f>
              <c:numCache>
                <c:formatCode>0.0%</c:formatCode>
                <c:ptCount val="33"/>
                <c:pt idx="0">
                  <c:v>7.6473414477898783E-3</c:v>
                </c:pt>
                <c:pt idx="1">
                  <c:v>0</c:v>
                </c:pt>
                <c:pt idx="2">
                  <c:v>0.13095903939474196</c:v>
                </c:pt>
                <c:pt idx="3">
                  <c:v>9.4169361899826658E-3</c:v>
                </c:pt>
                <c:pt idx="4">
                  <c:v>6.7559447628385616E-2</c:v>
                </c:pt>
                <c:pt idx="5">
                  <c:v>9.3660211469945992E-2</c:v>
                </c:pt>
                <c:pt idx="6">
                  <c:v>0.1089565584619341</c:v>
                </c:pt>
                <c:pt idx="7">
                  <c:v>7.193631961433819E-2</c:v>
                </c:pt>
                <c:pt idx="8">
                  <c:v>0.10178169671284761</c:v>
                </c:pt>
                <c:pt idx="9">
                  <c:v>0.19639890815295874</c:v>
                </c:pt>
                <c:pt idx="10">
                  <c:v>8.8419214155391196E-2</c:v>
                </c:pt>
                <c:pt idx="11">
                  <c:v>0.11821550970288514</c:v>
                </c:pt>
                <c:pt idx="12">
                  <c:v>0.11141367691883314</c:v>
                </c:pt>
                <c:pt idx="13">
                  <c:v>9.7137776500489464E-2</c:v>
                </c:pt>
                <c:pt idx="14">
                  <c:v>0.33888419689217286</c:v>
                </c:pt>
                <c:pt idx="15">
                  <c:v>0.12832513413747201</c:v>
                </c:pt>
                <c:pt idx="16">
                  <c:v>8.0321683056319301E-2</c:v>
                </c:pt>
                <c:pt idx="17">
                  <c:v>0.11748557300551095</c:v>
                </c:pt>
                <c:pt idx="18">
                  <c:v>0.14014190306657073</c:v>
                </c:pt>
                <c:pt idx="19">
                  <c:v>0.13460029020550857</c:v>
                </c:pt>
                <c:pt idx="20">
                  <c:v>0.18339471095193549</c:v>
                </c:pt>
                <c:pt idx="21">
                  <c:v>0.1636111926836431</c:v>
                </c:pt>
                <c:pt idx="22">
                  <c:v>0.1299999949028405</c:v>
                </c:pt>
                <c:pt idx="23">
                  <c:v>0.15770803020854987</c:v>
                </c:pt>
                <c:pt idx="25">
                  <c:v>6.5901591604316065E-2</c:v>
                </c:pt>
                <c:pt idx="26">
                  <c:v>9.414089666471244E-2</c:v>
                </c:pt>
                <c:pt idx="27">
                  <c:v>9.7493346399260605E-2</c:v>
                </c:pt>
                <c:pt idx="28">
                  <c:v>9.118034371646791E-2</c:v>
                </c:pt>
                <c:pt idx="29">
                  <c:v>0.1500425135427047</c:v>
                </c:pt>
                <c:pt idx="30">
                  <c:v>0.10386992895767574</c:v>
                </c:pt>
                <c:pt idx="31">
                  <c:v>0.31772933250423679</c:v>
                </c:pt>
                <c:pt idx="32">
                  <c:v>0.14690909993444523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B7-4D0D-9201-5D5AA930F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90404207"/>
        <c:axId val="35017695"/>
      </c:barChart>
      <c:catAx>
        <c:axId val="1890404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17695"/>
        <c:crosses val="autoZero"/>
        <c:auto val="1"/>
        <c:lblAlgn val="ctr"/>
        <c:lblOffset val="100"/>
        <c:noMultiLvlLbl val="0"/>
      </c:catAx>
      <c:valAx>
        <c:axId val="3501769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R&amp;D</a:t>
                </a:r>
                <a:r>
                  <a:rPr lang="en-IE" baseline="0"/>
                  <a:t> investment (% of university total)</a:t>
                </a:r>
                <a:endParaRPr lang="en-I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040420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280760</xdr:colOff>
      <xdr:row>3</xdr:row>
      <xdr:rowOff>20864</xdr:rowOff>
    </xdr:from>
    <xdr:to>
      <xdr:col>8</xdr:col>
      <xdr:colOff>737507</xdr:colOff>
      <xdr:row>23</xdr:row>
      <xdr:rowOff>8165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D9681C-3691-4AC9-91CF-81177FC447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367665</xdr:colOff>
      <xdr:row>3</xdr:row>
      <xdr:rowOff>122236</xdr:rowOff>
    </xdr:from>
    <xdr:to>
      <xdr:col>13</xdr:col>
      <xdr:colOff>209550</xdr:colOff>
      <xdr:row>27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E1F594-94FB-4CEC-8ABF-432B62B09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115840</xdr:colOff>
      <xdr:row>2</xdr:row>
      <xdr:rowOff>135255</xdr:rowOff>
    </xdr:from>
    <xdr:to>
      <xdr:col>9</xdr:col>
      <xdr:colOff>182880</xdr:colOff>
      <xdr:row>23</xdr:row>
      <xdr:rowOff>97701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154243-B592-4671-BDBE-0CBF510F8F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579119</xdr:colOff>
      <xdr:row>2</xdr:row>
      <xdr:rowOff>55244</xdr:rowOff>
    </xdr:from>
    <xdr:to>
      <xdr:col>10</xdr:col>
      <xdr:colOff>533399</xdr:colOff>
      <xdr:row>22</xdr:row>
      <xdr:rowOff>177165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33CBC5-0290-497F-A329-75111A0A2E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173354</xdr:colOff>
      <xdr:row>4</xdr:row>
      <xdr:rowOff>26986</xdr:rowOff>
    </xdr:from>
    <xdr:to>
      <xdr:col>11</xdr:col>
      <xdr:colOff>514350</xdr:colOff>
      <xdr:row>26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B99B39-2664-49BD-9E3E-E493C4871F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190417</xdr:colOff>
      <xdr:row>3</xdr:row>
      <xdr:rowOff>23771</xdr:rowOff>
    </xdr:from>
    <xdr:to>
      <xdr:col>11</xdr:col>
      <xdr:colOff>356152</xdr:colOff>
      <xdr:row>25</xdr:row>
      <xdr:rowOff>131694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09A2B7-4E58-4476-AEA5-A93EDF20C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59689</xdr:colOff>
      <xdr:row>3</xdr:row>
      <xdr:rowOff>139699</xdr:rowOff>
    </xdr:from>
    <xdr:to>
      <xdr:col>10</xdr:col>
      <xdr:colOff>28574</xdr:colOff>
      <xdr:row>21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C1F89A-167F-48AA-B0D4-106BE0DA0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580388</xdr:colOff>
      <xdr:row>3</xdr:row>
      <xdr:rowOff>85725</xdr:rowOff>
    </xdr:from>
    <xdr:to>
      <xdr:col>12</xdr:col>
      <xdr:colOff>66675</xdr:colOff>
      <xdr:row>25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EF3360-0A34-4894-ACE6-6D1FEFDE1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123506</xdr:colOff>
      <xdr:row>4</xdr:row>
      <xdr:rowOff>30161</xdr:rowOff>
    </xdr:from>
    <xdr:to>
      <xdr:col>10</xdr:col>
      <xdr:colOff>201930</xdr:colOff>
      <xdr:row>28</xdr:row>
      <xdr:rowOff>87629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E7558A-1DE3-4984-B0FC-1E20F7DF49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228600</xdr:colOff>
      <xdr:row>3</xdr:row>
      <xdr:rowOff>57467</xdr:rowOff>
    </xdr:from>
    <xdr:to>
      <xdr:col>19</xdr:col>
      <xdr:colOff>477519</xdr:colOff>
      <xdr:row>27</xdr:row>
      <xdr:rowOff>78105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99FC07-1535-4E5A-9E41-6D118902B9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180974</xdr:rowOff>
    </xdr:from>
    <xdr:to>
      <xdr:col>13</xdr:col>
      <xdr:colOff>211357</xdr:colOff>
      <xdr:row>33</xdr:row>
      <xdr:rowOff>93344</xdr:rowOff>
    </xdr:to>
    <xdr:pic>
      <xdr:nvPicPr>
        <xdr:cNvPr id="2" name="Picture 1" descr="Fig. 4">
          <a:extLst>
            <a:ext uri="{FF2B5EF4-FFF2-40B4-BE49-F238E27FC236}">
              <a16:creationId xmlns:a16="http://schemas.microsoft.com/office/drawing/2014/main" id="{EE4BEE9F-2DAF-00E8-5AAD-38CF5BFEE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42924"/>
          <a:ext cx="7517032" cy="5514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EDEB0-681F-41D9-B0E4-95DBC1AAB460}">
  <dimension ref="B2:J28"/>
  <sheetViews>
    <sheetView showGridLines="0" workbookViewId="0">
      <selection activeCell="B28" sqref="B28"/>
    </sheetView>
  </sheetViews>
  <sheetFormatPr defaultRowHeight="15" x14ac:dyDescent="0.25"/>
  <cols>
    <col min="2" max="2" width="13.85546875" customWidth="1"/>
    <col min="3" max="3" width="42.28515625" bestFit="1" customWidth="1"/>
    <col min="5" max="5" width="11.140625" bestFit="1" customWidth="1"/>
    <col min="6" max="6" width="31.5703125" bestFit="1" customWidth="1"/>
    <col min="8" max="8" width="15.28515625" bestFit="1" customWidth="1"/>
    <col min="9" max="9" width="31.5703125" bestFit="1" customWidth="1"/>
  </cols>
  <sheetData>
    <row r="2" spans="2:10" x14ac:dyDescent="0.25">
      <c r="B2" s="2" t="s">
        <v>214</v>
      </c>
    </row>
    <row r="3" spans="2:10" ht="15.75" thickBot="1" x14ac:dyDescent="0.3"/>
    <row r="4" spans="2:10" ht="15.75" thickBot="1" x14ac:dyDescent="0.3">
      <c r="B4" s="3" t="s">
        <v>94</v>
      </c>
      <c r="C4" s="4" t="s">
        <v>95</v>
      </c>
      <c r="D4" s="4" t="s">
        <v>28</v>
      </c>
      <c r="E4" s="4" t="s">
        <v>96</v>
      </c>
      <c r="F4" s="4" t="s">
        <v>95</v>
      </c>
      <c r="G4" s="4" t="s">
        <v>28</v>
      </c>
      <c r="H4" s="3" t="s">
        <v>97</v>
      </c>
      <c r="I4" s="4" t="s">
        <v>95</v>
      </c>
      <c r="J4" s="4" t="s">
        <v>28</v>
      </c>
    </row>
    <row r="5" spans="2:10" ht="16.5" thickTop="1" thickBot="1" x14ac:dyDescent="0.3">
      <c r="B5" s="5">
        <v>1</v>
      </c>
      <c r="C5" s="6" t="s">
        <v>98</v>
      </c>
      <c r="D5" s="6" t="s">
        <v>23</v>
      </c>
      <c r="E5" s="6">
        <v>1</v>
      </c>
      <c r="F5" s="6" t="s">
        <v>99</v>
      </c>
      <c r="G5" s="7" t="s">
        <v>24</v>
      </c>
      <c r="H5" s="5">
        <v>1</v>
      </c>
      <c r="I5" s="6" t="s">
        <v>100</v>
      </c>
      <c r="J5" s="6" t="s">
        <v>23</v>
      </c>
    </row>
    <row r="6" spans="2:10" ht="15.75" thickBot="1" x14ac:dyDescent="0.3">
      <c r="B6" s="8">
        <v>2</v>
      </c>
      <c r="C6" s="9" t="s">
        <v>101</v>
      </c>
      <c r="D6" s="9" t="s">
        <v>24</v>
      </c>
      <c r="E6" s="9">
        <v>2</v>
      </c>
      <c r="F6" s="9" t="s">
        <v>102</v>
      </c>
      <c r="G6" s="9" t="s">
        <v>23</v>
      </c>
      <c r="H6" s="8">
        <v>2</v>
      </c>
      <c r="I6" s="9" t="s">
        <v>102</v>
      </c>
      <c r="J6" s="9" t="s">
        <v>23</v>
      </c>
    </row>
    <row r="7" spans="2:10" ht="15.75" thickBot="1" x14ac:dyDescent="0.3">
      <c r="B7" s="5">
        <v>3</v>
      </c>
      <c r="C7" s="6" t="s">
        <v>99</v>
      </c>
      <c r="D7" s="6" t="s">
        <v>24</v>
      </c>
      <c r="E7" s="6">
        <v>3</v>
      </c>
      <c r="F7" s="6" t="s">
        <v>103</v>
      </c>
      <c r="G7" s="6" t="s">
        <v>23</v>
      </c>
      <c r="H7" s="5">
        <v>3</v>
      </c>
      <c r="I7" s="6" t="s">
        <v>103</v>
      </c>
      <c r="J7" s="6" t="s">
        <v>23</v>
      </c>
    </row>
    <row r="8" spans="2:10" ht="15.75" thickBot="1" x14ac:dyDescent="0.3">
      <c r="B8" s="8">
        <v>4</v>
      </c>
      <c r="C8" s="9" t="s">
        <v>104</v>
      </c>
      <c r="D8" s="9" t="s">
        <v>23</v>
      </c>
      <c r="E8" s="9">
        <v>4</v>
      </c>
      <c r="F8" s="9" t="s">
        <v>100</v>
      </c>
      <c r="G8" s="10" t="s">
        <v>23</v>
      </c>
      <c r="H8" s="8">
        <v>4</v>
      </c>
      <c r="I8" s="9" t="s">
        <v>105</v>
      </c>
      <c r="J8" s="9" t="s">
        <v>24</v>
      </c>
    </row>
    <row r="9" spans="2:10" ht="15.75" thickBot="1" x14ac:dyDescent="0.3">
      <c r="B9" s="5">
        <v>5</v>
      </c>
      <c r="C9" s="6" t="s">
        <v>102</v>
      </c>
      <c r="D9" s="6" t="s">
        <v>23</v>
      </c>
      <c r="E9" s="6">
        <v>5</v>
      </c>
      <c r="F9" s="6" t="s">
        <v>105</v>
      </c>
      <c r="G9" s="7" t="s">
        <v>24</v>
      </c>
      <c r="H9" s="5">
        <v>5</v>
      </c>
      <c r="I9" s="6" t="s">
        <v>106</v>
      </c>
      <c r="J9" s="6" t="s">
        <v>23</v>
      </c>
    </row>
    <row r="10" spans="2:10" ht="15.75" thickBot="1" x14ac:dyDescent="0.3">
      <c r="B10" s="8">
        <v>6</v>
      </c>
      <c r="C10" s="9" t="s">
        <v>107</v>
      </c>
      <c r="D10" s="9" t="s">
        <v>24</v>
      </c>
      <c r="E10" s="9">
        <v>6</v>
      </c>
      <c r="F10" s="9" t="s">
        <v>108</v>
      </c>
      <c r="G10" s="10" t="s">
        <v>23</v>
      </c>
      <c r="H10" s="8">
        <v>6</v>
      </c>
      <c r="I10" s="9" t="s">
        <v>108</v>
      </c>
      <c r="J10" s="9" t="s">
        <v>23</v>
      </c>
    </row>
    <row r="11" spans="2:10" ht="15.75" thickBot="1" x14ac:dyDescent="0.3">
      <c r="B11" s="5">
        <v>7</v>
      </c>
      <c r="C11" s="6" t="s">
        <v>109</v>
      </c>
      <c r="D11" s="6" t="s">
        <v>110</v>
      </c>
      <c r="E11" s="6">
        <v>7</v>
      </c>
      <c r="F11" s="6" t="s">
        <v>111</v>
      </c>
      <c r="G11" s="7" t="s">
        <v>23</v>
      </c>
      <c r="H11" s="5">
        <v>7</v>
      </c>
      <c r="I11" s="6" t="s">
        <v>99</v>
      </c>
      <c r="J11" s="6" t="s">
        <v>24</v>
      </c>
    </row>
    <row r="12" spans="2:10" ht="15.75" thickBot="1" x14ac:dyDescent="0.3">
      <c r="B12" s="8">
        <v>8</v>
      </c>
      <c r="C12" s="9" t="s">
        <v>112</v>
      </c>
      <c r="D12" s="9" t="s">
        <v>113</v>
      </c>
      <c r="E12" s="9">
        <v>8</v>
      </c>
      <c r="F12" s="9" t="s">
        <v>107</v>
      </c>
      <c r="G12" s="10" t="s">
        <v>24</v>
      </c>
      <c r="H12" s="8">
        <v>8</v>
      </c>
      <c r="I12" s="9" t="s">
        <v>114</v>
      </c>
      <c r="J12" s="9" t="s">
        <v>23</v>
      </c>
    </row>
    <row r="13" spans="2:10" ht="15.75" thickBot="1" x14ac:dyDescent="0.3">
      <c r="B13" s="5">
        <v>9</v>
      </c>
      <c r="C13" s="6" t="s">
        <v>127</v>
      </c>
      <c r="D13" s="6" t="s">
        <v>24</v>
      </c>
      <c r="E13" s="6">
        <v>9</v>
      </c>
      <c r="F13" s="6" t="s">
        <v>106</v>
      </c>
      <c r="G13" s="7" t="s">
        <v>23</v>
      </c>
      <c r="H13" s="5">
        <v>9</v>
      </c>
      <c r="I13" s="6" t="s">
        <v>111</v>
      </c>
      <c r="J13" s="6" t="s">
        <v>23</v>
      </c>
    </row>
    <row r="14" spans="2:10" ht="15.75" thickBot="1" x14ac:dyDescent="0.3">
      <c r="B14" s="8">
        <v>10</v>
      </c>
      <c r="C14" s="9" t="s">
        <v>106</v>
      </c>
      <c r="D14" s="9" t="s">
        <v>23</v>
      </c>
      <c r="E14" s="9">
        <v>10</v>
      </c>
      <c r="F14" s="9" t="s">
        <v>115</v>
      </c>
      <c r="G14" s="10" t="s">
        <v>23</v>
      </c>
      <c r="H14" s="8">
        <v>10</v>
      </c>
      <c r="I14" s="9" t="s">
        <v>116</v>
      </c>
      <c r="J14" s="9" t="s">
        <v>23</v>
      </c>
    </row>
    <row r="15" spans="2:10" ht="15.75" thickBot="1" x14ac:dyDescent="0.3">
      <c r="B15" s="5">
        <v>11</v>
      </c>
      <c r="C15" s="6" t="s">
        <v>116</v>
      </c>
      <c r="D15" s="6" t="s">
        <v>23</v>
      </c>
      <c r="E15" s="6">
        <v>11</v>
      </c>
      <c r="F15" s="6" t="s">
        <v>109</v>
      </c>
      <c r="G15" s="7" t="s">
        <v>110</v>
      </c>
      <c r="H15" s="5">
        <v>11</v>
      </c>
      <c r="I15" s="6" t="s">
        <v>115</v>
      </c>
      <c r="J15" s="6" t="s">
        <v>23</v>
      </c>
    </row>
    <row r="16" spans="2:10" ht="15.75" thickBot="1" x14ac:dyDescent="0.3">
      <c r="B16" s="8">
        <v>12</v>
      </c>
      <c r="C16" s="9" t="s">
        <v>117</v>
      </c>
      <c r="D16" s="9" t="s">
        <v>23</v>
      </c>
      <c r="E16" s="9">
        <v>12</v>
      </c>
      <c r="F16" s="9" t="s">
        <v>118</v>
      </c>
      <c r="G16" s="10" t="s">
        <v>25</v>
      </c>
      <c r="H16" s="8">
        <v>12</v>
      </c>
      <c r="I16" s="9" t="s">
        <v>119</v>
      </c>
      <c r="J16" s="9" t="s">
        <v>23</v>
      </c>
    </row>
    <row r="17" spans="2:10" ht="15.75" thickBot="1" x14ac:dyDescent="0.3">
      <c r="B17" s="5">
        <v>13</v>
      </c>
      <c r="C17" s="6" t="s">
        <v>119</v>
      </c>
      <c r="D17" s="6" t="s">
        <v>23</v>
      </c>
      <c r="E17" s="6">
        <v>13</v>
      </c>
      <c r="F17" s="6" t="s">
        <v>116</v>
      </c>
      <c r="G17" s="7" t="s">
        <v>23</v>
      </c>
      <c r="H17" s="5">
        <v>13</v>
      </c>
      <c r="I17" s="6" t="s">
        <v>120</v>
      </c>
      <c r="J17" s="6" t="s">
        <v>23</v>
      </c>
    </row>
    <row r="18" spans="2:10" ht="15.75" thickBot="1" x14ac:dyDescent="0.3">
      <c r="B18" s="8">
        <v>14</v>
      </c>
      <c r="C18" s="9" t="s">
        <v>121</v>
      </c>
      <c r="D18" s="9" t="s">
        <v>122</v>
      </c>
      <c r="E18" s="9">
        <v>14</v>
      </c>
      <c r="F18" s="9" t="s">
        <v>123</v>
      </c>
      <c r="G18" s="10" t="s">
        <v>25</v>
      </c>
      <c r="H18" s="8">
        <v>14</v>
      </c>
      <c r="I18" s="9" t="s">
        <v>117</v>
      </c>
      <c r="J18" s="9" t="s">
        <v>23</v>
      </c>
    </row>
    <row r="19" spans="2:10" ht="15.75" thickBot="1" x14ac:dyDescent="0.3">
      <c r="B19" s="5">
        <v>15</v>
      </c>
      <c r="C19" s="6" t="s">
        <v>111</v>
      </c>
      <c r="D19" s="6" t="s">
        <v>23</v>
      </c>
      <c r="E19" s="6">
        <v>15</v>
      </c>
      <c r="F19" s="6" t="s">
        <v>124</v>
      </c>
      <c r="G19" s="7" t="s">
        <v>23</v>
      </c>
      <c r="H19" s="5">
        <v>15</v>
      </c>
      <c r="I19" s="6" t="s">
        <v>125</v>
      </c>
      <c r="J19" s="6" t="s">
        <v>126</v>
      </c>
    </row>
    <row r="20" spans="2:10" ht="15.75" thickBot="1" x14ac:dyDescent="0.3">
      <c r="B20" s="8">
        <v>16</v>
      </c>
      <c r="C20" s="9" t="s">
        <v>115</v>
      </c>
      <c r="D20" s="9" t="s">
        <v>23</v>
      </c>
      <c r="E20" s="9">
        <v>16</v>
      </c>
      <c r="F20" s="9" t="s">
        <v>117</v>
      </c>
      <c r="G20" s="10" t="s">
        <v>23</v>
      </c>
      <c r="H20" s="8">
        <v>16</v>
      </c>
      <c r="I20" s="9" t="s">
        <v>124</v>
      </c>
      <c r="J20" s="9" t="s">
        <v>23</v>
      </c>
    </row>
    <row r="21" spans="2:10" ht="15.75" thickBot="1" x14ac:dyDescent="0.3">
      <c r="B21" s="5">
        <v>17</v>
      </c>
      <c r="C21" s="6" t="s">
        <v>123</v>
      </c>
      <c r="D21" s="6" t="s">
        <v>25</v>
      </c>
      <c r="E21" s="6">
        <v>17</v>
      </c>
      <c r="F21" s="6" t="s">
        <v>114</v>
      </c>
      <c r="G21" s="7" t="s">
        <v>23</v>
      </c>
      <c r="H21" s="5">
        <v>17</v>
      </c>
      <c r="I21" s="6" t="s">
        <v>127</v>
      </c>
      <c r="J21" s="6" t="s">
        <v>24</v>
      </c>
    </row>
    <row r="22" spans="2:10" ht="15.75" thickBot="1" x14ac:dyDescent="0.3">
      <c r="B22" s="8">
        <v>18</v>
      </c>
      <c r="C22" s="9" t="s">
        <v>108</v>
      </c>
      <c r="D22" s="9" t="s">
        <v>23</v>
      </c>
      <c r="E22" s="9">
        <v>18</v>
      </c>
      <c r="F22" s="9" t="s">
        <v>120</v>
      </c>
      <c r="G22" s="9" t="s">
        <v>23</v>
      </c>
      <c r="H22" s="8">
        <v>18</v>
      </c>
      <c r="I22" s="9" t="s">
        <v>128</v>
      </c>
      <c r="J22" s="9" t="s">
        <v>23</v>
      </c>
    </row>
    <row r="23" spans="2:10" ht="15.75" thickBot="1" x14ac:dyDescent="0.3">
      <c r="B23" s="5">
        <v>19</v>
      </c>
      <c r="C23" s="6" t="s">
        <v>129</v>
      </c>
      <c r="D23" s="6" t="s">
        <v>122</v>
      </c>
      <c r="E23" s="6">
        <v>19</v>
      </c>
      <c r="F23" s="6" t="s">
        <v>112</v>
      </c>
      <c r="G23" s="7" t="s">
        <v>113</v>
      </c>
      <c r="H23" s="5">
        <v>19</v>
      </c>
      <c r="I23" s="6" t="s">
        <v>130</v>
      </c>
      <c r="J23" s="6" t="s">
        <v>23</v>
      </c>
    </row>
    <row r="24" spans="2:10" ht="15.75" thickBot="1" x14ac:dyDescent="0.3">
      <c r="B24" s="8">
        <v>20</v>
      </c>
      <c r="C24" s="9" t="s">
        <v>131</v>
      </c>
      <c r="D24" s="9" t="s">
        <v>122</v>
      </c>
      <c r="E24" s="9">
        <v>20</v>
      </c>
      <c r="F24" s="9" t="s">
        <v>119</v>
      </c>
      <c r="G24" s="9" t="s">
        <v>23</v>
      </c>
      <c r="H24" s="8">
        <v>20</v>
      </c>
      <c r="I24" s="9" t="s">
        <v>109</v>
      </c>
      <c r="J24" s="9" t="s">
        <v>110</v>
      </c>
    </row>
    <row r="26" spans="2:10" x14ac:dyDescent="0.25">
      <c r="I26" s="12" t="s">
        <v>203</v>
      </c>
    </row>
    <row r="27" spans="2:10" x14ac:dyDescent="0.25">
      <c r="B27" s="11" t="s">
        <v>132</v>
      </c>
    </row>
    <row r="28" spans="2:10" x14ac:dyDescent="0.25">
      <c r="B28" s="11" t="s">
        <v>133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892BD-1574-4AFC-88F4-9A57F7CD6633}">
  <dimension ref="B2:BC31"/>
  <sheetViews>
    <sheetView showGridLines="0" zoomScaleNormal="100" workbookViewId="0">
      <selection activeCell="S30" sqref="S30"/>
    </sheetView>
  </sheetViews>
  <sheetFormatPr defaultColWidth="8.7109375" defaultRowHeight="15" x14ac:dyDescent="0.25"/>
  <cols>
    <col min="1" max="16384" width="8.7109375" style="1"/>
  </cols>
  <sheetData>
    <row r="2" spans="2:55" x14ac:dyDescent="0.25">
      <c r="B2" s="2" t="s">
        <v>199</v>
      </c>
      <c r="U2" s="21" t="s">
        <v>200</v>
      </c>
    </row>
    <row r="4" spans="2:55" x14ac:dyDescent="0.25">
      <c r="U4" s="23"/>
      <c r="V4" s="23"/>
      <c r="W4" s="22" t="s">
        <v>58</v>
      </c>
      <c r="X4" s="22" t="s">
        <v>56</v>
      </c>
      <c r="Y4" s="22" t="s">
        <v>49</v>
      </c>
      <c r="Z4" s="22" t="s">
        <v>60</v>
      </c>
      <c r="AA4" s="22" t="s">
        <v>40</v>
      </c>
      <c r="AB4" s="22" t="s">
        <v>42</v>
      </c>
      <c r="AC4" s="22" t="s">
        <v>43</v>
      </c>
      <c r="AD4" s="22" t="s">
        <v>41</v>
      </c>
      <c r="AE4" s="22" t="s">
        <v>44</v>
      </c>
      <c r="AF4" s="22" t="s">
        <v>59</v>
      </c>
      <c r="AG4" s="22" t="s">
        <v>48</v>
      </c>
      <c r="AH4" s="22" t="s">
        <v>61</v>
      </c>
      <c r="AI4" s="22" t="s">
        <v>57</v>
      </c>
      <c r="AJ4" s="22" t="s">
        <v>53</v>
      </c>
      <c r="AK4" s="22" t="s">
        <v>52</v>
      </c>
      <c r="AL4" s="22" t="s">
        <v>55</v>
      </c>
      <c r="AM4" s="22" t="s">
        <v>45</v>
      </c>
      <c r="AN4" s="22" t="s">
        <v>69</v>
      </c>
      <c r="AO4" s="22" t="s">
        <v>62</v>
      </c>
      <c r="AP4" s="22" t="s">
        <v>37</v>
      </c>
      <c r="AQ4" s="22" t="s">
        <v>39</v>
      </c>
      <c r="AR4" s="22" t="s">
        <v>54</v>
      </c>
      <c r="AS4" s="22" t="s">
        <v>38</v>
      </c>
      <c r="AT4" s="22" t="s">
        <v>68</v>
      </c>
      <c r="AU4" s="22"/>
      <c r="AV4" s="22" t="s">
        <v>36</v>
      </c>
      <c r="AW4" s="22" t="s">
        <v>32</v>
      </c>
      <c r="AX4" s="22" t="s">
        <v>35</v>
      </c>
      <c r="AY4" s="22" t="s">
        <v>71</v>
      </c>
      <c r="AZ4" s="22" t="s">
        <v>82</v>
      </c>
      <c r="BA4" s="22" t="s">
        <v>72</v>
      </c>
      <c r="BB4" s="22" t="s">
        <v>34</v>
      </c>
      <c r="BC4" s="22" t="s">
        <v>70</v>
      </c>
    </row>
    <row r="5" spans="2:55" x14ac:dyDescent="0.25">
      <c r="U5" s="22" t="s">
        <v>76</v>
      </c>
      <c r="V5" s="22" t="s">
        <v>84</v>
      </c>
      <c r="W5" s="30">
        <v>0.18487452479491148</v>
      </c>
      <c r="X5" s="30">
        <v>0.1478031476167723</v>
      </c>
      <c r="Y5" s="30">
        <v>0.24530201979897015</v>
      </c>
      <c r="Z5" s="30">
        <v>0.16639408342899231</v>
      </c>
      <c r="AA5" s="30">
        <v>0.20808396493194209</v>
      </c>
      <c r="AB5" s="30">
        <v>0.24667412359633892</v>
      </c>
      <c r="AC5" s="30">
        <v>0.30284121234864342</v>
      </c>
      <c r="AD5" s="30">
        <v>0.22379744887275516</v>
      </c>
      <c r="AE5" s="30">
        <v>0.3507629852095599</v>
      </c>
      <c r="AF5" s="30">
        <v>0.24469283522625049</v>
      </c>
      <c r="AG5" s="30">
        <v>0.37719260762739026</v>
      </c>
      <c r="AH5" s="30">
        <v>0.36911992727822052</v>
      </c>
      <c r="AI5" s="30">
        <v>0.44063280206807309</v>
      </c>
      <c r="AJ5" s="30">
        <v>0.39956083583792257</v>
      </c>
      <c r="AK5" s="30">
        <v>0.43511828740857256</v>
      </c>
      <c r="AL5" s="30">
        <v>0.50359211722439534</v>
      </c>
      <c r="AM5" s="30">
        <v>0.49581032800698188</v>
      </c>
      <c r="AN5" s="30">
        <v>0.52644677851724986</v>
      </c>
      <c r="AO5" s="30">
        <v>0.39758477186524993</v>
      </c>
      <c r="AP5" s="30">
        <v>0.59289076202854296</v>
      </c>
      <c r="AQ5" s="30">
        <v>0.47350045607523672</v>
      </c>
      <c r="AR5" s="30">
        <v>0.6566211828531503</v>
      </c>
      <c r="AS5" s="30">
        <v>0.54993954647518939</v>
      </c>
      <c r="AT5" s="30">
        <v>0.64245097430687603</v>
      </c>
      <c r="AU5" s="24"/>
      <c r="AV5" s="30">
        <v>3.0350044219707353E-2</v>
      </c>
      <c r="AW5" s="30">
        <v>0.16565532685328524</v>
      </c>
      <c r="AX5" s="30">
        <v>0.16660631395916478</v>
      </c>
      <c r="AY5" s="30">
        <v>0.24799384281273679</v>
      </c>
      <c r="AZ5" s="30">
        <v>0.20725614217157617</v>
      </c>
      <c r="BA5" s="30">
        <v>0.34807453613194117</v>
      </c>
      <c r="BB5" s="30">
        <v>0.39227412575175347</v>
      </c>
      <c r="BC5" s="30">
        <v>0.46005977904120099</v>
      </c>
    </row>
    <row r="6" spans="2:55" x14ac:dyDescent="0.25">
      <c r="U6" s="22" t="s">
        <v>76</v>
      </c>
      <c r="V6" s="22" t="s">
        <v>85</v>
      </c>
      <c r="W6" s="30">
        <v>3.3440748112343224E-2</v>
      </c>
      <c r="X6" s="30">
        <v>9.3058415117499849E-2</v>
      </c>
      <c r="Y6" s="30">
        <v>1.729464743772445E-2</v>
      </c>
      <c r="Z6" s="30">
        <v>9.6575444248938769E-2</v>
      </c>
      <c r="AA6" s="30">
        <v>5.9974052322377742E-2</v>
      </c>
      <c r="AB6" s="30">
        <v>5.1450090285356222E-2</v>
      </c>
      <c r="AC6" s="30">
        <v>5.9794328731729761E-2</v>
      </c>
      <c r="AD6" s="30">
        <v>0.15714797322344895</v>
      </c>
      <c r="AE6" s="30">
        <v>3.0822993560546567E-2</v>
      </c>
      <c r="AF6" s="30">
        <v>0.14220462307257165</v>
      </c>
      <c r="AG6" s="30">
        <v>5.1372716590107906E-2</v>
      </c>
      <c r="AH6" s="30">
        <v>9.376204924486177E-2</v>
      </c>
      <c r="AI6" s="30">
        <v>5.3473366484599986E-2</v>
      </c>
      <c r="AJ6" s="30">
        <v>9.7190146964099486E-2</v>
      </c>
      <c r="AK6" s="30">
        <v>7.1235237195460085E-2</v>
      </c>
      <c r="AL6" s="30">
        <v>2.9867125651999057E-2</v>
      </c>
      <c r="AM6" s="30">
        <v>6.3525402823661592E-2</v>
      </c>
      <c r="AN6" s="30">
        <v>3.9826930355465216E-2</v>
      </c>
      <c r="AO6" s="30">
        <v>0.22254218046464183</v>
      </c>
      <c r="AP6" s="30">
        <v>5.4574821133389705E-2</v>
      </c>
      <c r="AQ6" s="30">
        <v>0.17629666907809896</v>
      </c>
      <c r="AR6" s="30">
        <v>1.1729891907443181E-2</v>
      </c>
      <c r="AS6" s="30">
        <v>0.12671058800305968</v>
      </c>
      <c r="AT6" s="30">
        <v>3.7234318808562601E-2</v>
      </c>
      <c r="AU6" s="24"/>
      <c r="AV6" s="30">
        <v>2.1472428889170894E-3</v>
      </c>
      <c r="AW6" s="30">
        <v>6.6010766954010675E-2</v>
      </c>
      <c r="AX6" s="30">
        <v>7.4751460136448483E-2</v>
      </c>
      <c r="AY6" s="30">
        <v>4.7369600848232662E-2</v>
      </c>
      <c r="AZ6" s="30">
        <v>0.11859733472745508</v>
      </c>
      <c r="BA6" s="30">
        <v>2.2266459930285955E-2</v>
      </c>
      <c r="BB6" s="30">
        <v>9.7499616087881949E-2</v>
      </c>
      <c r="BC6" s="30">
        <v>8.059039363393232E-2</v>
      </c>
    </row>
    <row r="7" spans="2:55" x14ac:dyDescent="0.25">
      <c r="U7" s="22" t="s">
        <v>76</v>
      </c>
      <c r="V7" s="22" t="s">
        <v>86</v>
      </c>
      <c r="W7" s="30">
        <v>0.78168472709274528</v>
      </c>
      <c r="X7" s="30">
        <v>0.75913843726572783</v>
      </c>
      <c r="Y7" s="30">
        <v>0.7374033327633055</v>
      </c>
      <c r="Z7" s="30">
        <v>0.73703047232206886</v>
      </c>
      <c r="AA7" s="30">
        <v>0.73194198274568012</v>
      </c>
      <c r="AB7" s="30">
        <v>0.70187578611830481</v>
      </c>
      <c r="AC7" s="30">
        <v>0.63736445891962679</v>
      </c>
      <c r="AD7" s="30">
        <v>0.61905457790379592</v>
      </c>
      <c r="AE7" s="30">
        <v>0.61841402122989342</v>
      </c>
      <c r="AF7" s="30">
        <v>0.61310254170117795</v>
      </c>
      <c r="AG7" s="30">
        <v>0.57143467578250196</v>
      </c>
      <c r="AH7" s="30">
        <v>0.53711802347691773</v>
      </c>
      <c r="AI7" s="30">
        <v>0.50589383144732691</v>
      </c>
      <c r="AJ7" s="30">
        <v>0.50324901719797788</v>
      </c>
      <c r="AK7" s="30">
        <v>0.4936464753959674</v>
      </c>
      <c r="AL7" s="30">
        <v>0.46654075712360571</v>
      </c>
      <c r="AM7" s="30">
        <v>0.44066426916935653</v>
      </c>
      <c r="AN7" s="30">
        <v>0.43372629112728495</v>
      </c>
      <c r="AO7" s="30">
        <v>0.37987304767010832</v>
      </c>
      <c r="AP7" s="30">
        <v>0.35253441683806735</v>
      </c>
      <c r="AQ7" s="30">
        <v>0.3502028748466644</v>
      </c>
      <c r="AR7" s="30">
        <v>0.33164892523940653</v>
      </c>
      <c r="AS7" s="30">
        <v>0.32334986552175099</v>
      </c>
      <c r="AT7" s="30">
        <v>0.32031470688456143</v>
      </c>
      <c r="AU7" s="24"/>
      <c r="AV7" s="30">
        <v>0.96750271289137557</v>
      </c>
      <c r="AW7" s="30">
        <v>0.76833390619270414</v>
      </c>
      <c r="AX7" s="30">
        <v>0.75864222590438679</v>
      </c>
      <c r="AY7" s="30">
        <v>0.70463655633903066</v>
      </c>
      <c r="AZ7" s="30">
        <v>0.67414652310096868</v>
      </c>
      <c r="BA7" s="30">
        <v>0.62965900393777285</v>
      </c>
      <c r="BB7" s="30">
        <v>0.5102262581603646</v>
      </c>
      <c r="BC7" s="30">
        <v>0.45934982732486668</v>
      </c>
    </row>
    <row r="9" spans="2:55" x14ac:dyDescent="0.25">
      <c r="U9" s="21" t="s">
        <v>201</v>
      </c>
    </row>
    <row r="11" spans="2:55" x14ac:dyDescent="0.25">
      <c r="U11" s="23"/>
      <c r="V11" s="23"/>
      <c r="W11" s="22" t="s">
        <v>38</v>
      </c>
      <c r="X11" s="22" t="s">
        <v>39</v>
      </c>
      <c r="Y11" s="22" t="s">
        <v>56</v>
      </c>
      <c r="Z11" s="22" t="s">
        <v>59</v>
      </c>
      <c r="AA11" s="22" t="s">
        <v>52</v>
      </c>
      <c r="AB11" s="22" t="s">
        <v>53</v>
      </c>
      <c r="AC11" s="22" t="s">
        <v>60</v>
      </c>
      <c r="AD11" s="22" t="s">
        <v>62</v>
      </c>
      <c r="AE11" s="22" t="s">
        <v>61</v>
      </c>
      <c r="AF11" s="22" t="s">
        <v>68</v>
      </c>
      <c r="AG11" s="22" t="s">
        <v>43</v>
      </c>
      <c r="AH11" s="22" t="s">
        <v>69</v>
      </c>
      <c r="AI11" s="22" t="s">
        <v>55</v>
      </c>
      <c r="AJ11" s="22" t="s">
        <v>48</v>
      </c>
      <c r="AK11" s="22" t="s">
        <v>58</v>
      </c>
      <c r="AL11" s="22" t="s">
        <v>44</v>
      </c>
      <c r="AM11" s="22" t="s">
        <v>57</v>
      </c>
      <c r="AN11" s="22" t="s">
        <v>41</v>
      </c>
      <c r="AO11" s="22" t="s">
        <v>49</v>
      </c>
      <c r="AP11" s="22" t="s">
        <v>42</v>
      </c>
      <c r="AQ11" s="22" t="s">
        <v>40</v>
      </c>
      <c r="AR11" s="22" t="s">
        <v>54</v>
      </c>
      <c r="AS11" s="22" t="s">
        <v>45</v>
      </c>
      <c r="AT11" s="22" t="s">
        <v>37</v>
      </c>
      <c r="AU11" s="22"/>
      <c r="AV11" s="22" t="s">
        <v>70</v>
      </c>
      <c r="AW11" s="22" t="s">
        <v>32</v>
      </c>
      <c r="AX11" s="22" t="s">
        <v>72</v>
      </c>
      <c r="AY11" s="22" t="s">
        <v>35</v>
      </c>
      <c r="AZ11" s="22" t="s">
        <v>71</v>
      </c>
      <c r="BA11" s="22" t="s">
        <v>36</v>
      </c>
      <c r="BB11" s="22" t="s">
        <v>82</v>
      </c>
      <c r="BC11" s="22" t="s">
        <v>34</v>
      </c>
    </row>
    <row r="12" spans="2:55" x14ac:dyDescent="0.25">
      <c r="U12" s="22" t="s">
        <v>78</v>
      </c>
      <c r="V12" s="22" t="s">
        <v>84</v>
      </c>
      <c r="W12" s="30">
        <v>0</v>
      </c>
      <c r="X12" s="30">
        <v>1.8406901849553865E-2</v>
      </c>
      <c r="Y12" s="30">
        <v>0.13706160571562859</v>
      </c>
      <c r="Z12" s="30">
        <v>0.28414130764969714</v>
      </c>
      <c r="AA12" s="30">
        <v>0.26716050293255206</v>
      </c>
      <c r="AB12" s="30">
        <v>0.28305654522468687</v>
      </c>
      <c r="AC12" s="30">
        <v>0.27910356558933791</v>
      </c>
      <c r="AD12" s="30">
        <v>0.35315647544749712</v>
      </c>
      <c r="AE12" s="30">
        <v>0.33771915660365953</v>
      </c>
      <c r="AF12" s="30">
        <v>0.26823710109602078</v>
      </c>
      <c r="AG12" s="30">
        <v>0.38091806467252853</v>
      </c>
      <c r="AH12" s="30">
        <v>0.35628215693698911</v>
      </c>
      <c r="AI12" s="30">
        <v>0.38147191906280037</v>
      </c>
      <c r="AJ12" s="30">
        <v>0.40151957394451576</v>
      </c>
      <c r="AK12" s="30">
        <v>0.20498555159576282</v>
      </c>
      <c r="AL12" s="30">
        <v>0.43922217419345982</v>
      </c>
      <c r="AM12" s="30">
        <v>0.49023639080858372</v>
      </c>
      <c r="AN12" s="30">
        <v>0.45821693670684016</v>
      </c>
      <c r="AO12" s="30">
        <v>0.43915464151800931</v>
      </c>
      <c r="AP12" s="30">
        <v>0.4464701839929569</v>
      </c>
      <c r="AQ12" s="30">
        <v>0.41100880896862491</v>
      </c>
      <c r="AR12" s="30">
        <v>0.50688006041028655</v>
      </c>
      <c r="AS12" s="30">
        <v>0.71999977572498175</v>
      </c>
      <c r="AT12" s="30">
        <v>0.69979907157209176</v>
      </c>
      <c r="AU12" s="24"/>
      <c r="AV12" s="30">
        <v>0.16187925732407063</v>
      </c>
      <c r="AW12" s="30">
        <v>0.27630103397958788</v>
      </c>
      <c r="AX12" s="30">
        <v>0.33808086769635087</v>
      </c>
      <c r="AY12" s="30">
        <v>0.35978300465133051</v>
      </c>
      <c r="AZ12" s="30">
        <v>0.44282746743936163</v>
      </c>
      <c r="BA12" s="30">
        <v>0.49280289440273373</v>
      </c>
      <c r="BB12" s="30">
        <v>0.3338279200355066</v>
      </c>
      <c r="BC12" s="30">
        <v>0.52045170874846669</v>
      </c>
    </row>
    <row r="13" spans="2:55" x14ac:dyDescent="0.25">
      <c r="U13" s="22" t="s">
        <v>78</v>
      </c>
      <c r="V13" s="22" t="s">
        <v>85</v>
      </c>
      <c r="W13" s="30">
        <v>0.99235265855221011</v>
      </c>
      <c r="X13" s="30">
        <v>0.98159309815044626</v>
      </c>
      <c r="Y13" s="30">
        <v>0.7319793548896294</v>
      </c>
      <c r="Z13" s="30">
        <v>0.70644175616032023</v>
      </c>
      <c r="AA13" s="30">
        <v>0.66528004943906227</v>
      </c>
      <c r="AB13" s="30">
        <v>0.62328324330536733</v>
      </c>
      <c r="AC13" s="30">
        <v>0.6119398759487279</v>
      </c>
      <c r="AD13" s="30">
        <v>0.57490720493816461</v>
      </c>
      <c r="AE13" s="30">
        <v>0.56049914668349288</v>
      </c>
      <c r="AF13" s="30">
        <v>0.53536399075102048</v>
      </c>
      <c r="AG13" s="30">
        <v>0.53066272117208035</v>
      </c>
      <c r="AH13" s="30">
        <v>0.52550233336012564</v>
      </c>
      <c r="AI13" s="30">
        <v>0.50711440401836649</v>
      </c>
      <c r="AJ13" s="30">
        <v>0.50134264955499475</v>
      </c>
      <c r="AK13" s="30">
        <v>0.45613025151206432</v>
      </c>
      <c r="AL13" s="30">
        <v>0.43245269166906808</v>
      </c>
      <c r="AM13" s="30">
        <v>0.42944192613509702</v>
      </c>
      <c r="AN13" s="30">
        <v>0.42429749028764896</v>
      </c>
      <c r="AO13" s="30">
        <v>0.42070345541542004</v>
      </c>
      <c r="AP13" s="30">
        <v>0.41892952580153447</v>
      </c>
      <c r="AQ13" s="30">
        <v>0.40559648007943944</v>
      </c>
      <c r="AR13" s="30">
        <v>0.32950874690607046</v>
      </c>
      <c r="AS13" s="30">
        <v>0.15000022937217777</v>
      </c>
      <c r="AT13" s="30">
        <v>0.14249289821935843</v>
      </c>
      <c r="AU13" s="24"/>
      <c r="AV13" s="30">
        <v>0.77221915107161332</v>
      </c>
      <c r="AW13" s="30">
        <v>0.6295580693556998</v>
      </c>
      <c r="AX13" s="30">
        <v>0.56442578590438863</v>
      </c>
      <c r="AY13" s="30">
        <v>0.54903665163220183</v>
      </c>
      <c r="AZ13" s="30">
        <v>0.40713001901793372</v>
      </c>
      <c r="BA13" s="30">
        <v>0.40332717663959067</v>
      </c>
      <c r="BB13" s="30">
        <v>0.34844274746025661</v>
      </c>
      <c r="BC13" s="30">
        <v>0.33263919131708813</v>
      </c>
    </row>
    <row r="14" spans="2:55" x14ac:dyDescent="0.25">
      <c r="U14" s="22" t="s">
        <v>78</v>
      </c>
      <c r="V14" s="22" t="s">
        <v>86</v>
      </c>
      <c r="W14" s="30">
        <v>7.6473414477898783E-3</v>
      </c>
      <c r="X14" s="30">
        <v>0</v>
      </c>
      <c r="Y14" s="30">
        <v>0.13095903939474196</v>
      </c>
      <c r="Z14" s="30">
        <v>9.4169361899826658E-3</v>
      </c>
      <c r="AA14" s="30">
        <v>6.7559447628385616E-2</v>
      </c>
      <c r="AB14" s="30">
        <v>9.3660211469945992E-2</v>
      </c>
      <c r="AC14" s="30">
        <v>0.1089565584619341</v>
      </c>
      <c r="AD14" s="30">
        <v>7.193631961433819E-2</v>
      </c>
      <c r="AE14" s="30">
        <v>0.10178169671284761</v>
      </c>
      <c r="AF14" s="30">
        <v>0.19639890815295874</v>
      </c>
      <c r="AG14" s="30">
        <v>8.8419214155391196E-2</v>
      </c>
      <c r="AH14" s="30">
        <v>0.11821550970288514</v>
      </c>
      <c r="AI14" s="30">
        <v>0.11141367691883314</v>
      </c>
      <c r="AJ14" s="30">
        <v>9.7137776500489464E-2</v>
      </c>
      <c r="AK14" s="30">
        <v>0.33888419689217286</v>
      </c>
      <c r="AL14" s="30">
        <v>0.12832513413747201</v>
      </c>
      <c r="AM14" s="30">
        <v>8.0321683056319301E-2</v>
      </c>
      <c r="AN14" s="30">
        <v>0.11748557300551095</v>
      </c>
      <c r="AO14" s="30">
        <v>0.14014190306657073</v>
      </c>
      <c r="AP14" s="30">
        <v>0.13460029020550857</v>
      </c>
      <c r="AQ14" s="30">
        <v>0.18339471095193549</v>
      </c>
      <c r="AR14" s="30">
        <v>0.1636111926836431</v>
      </c>
      <c r="AS14" s="30">
        <v>0.1299999949028405</v>
      </c>
      <c r="AT14" s="30">
        <v>0.15770803020854987</v>
      </c>
      <c r="AU14" s="24"/>
      <c r="AV14" s="30">
        <v>6.5901591604316065E-2</v>
      </c>
      <c r="AW14" s="30">
        <v>9.414089666471244E-2</v>
      </c>
      <c r="AX14" s="30">
        <v>9.7493346399260605E-2</v>
      </c>
      <c r="AY14" s="30">
        <v>9.118034371646791E-2</v>
      </c>
      <c r="AZ14" s="30">
        <v>0.1500425135427047</v>
      </c>
      <c r="BA14" s="30">
        <v>0.10386992895767574</v>
      </c>
      <c r="BB14" s="30">
        <v>0.31772933250423679</v>
      </c>
      <c r="BC14" s="30">
        <v>0.14690909993444523</v>
      </c>
    </row>
    <row r="30" spans="2:19" x14ac:dyDescent="0.25">
      <c r="S30" s="12" t="s">
        <v>203</v>
      </c>
    </row>
    <row r="31" spans="2:19" x14ac:dyDescent="0.25">
      <c r="B31" s="20" t="s">
        <v>212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FAF4C-818D-472F-8574-7C9496454604}">
  <dimension ref="B2:L37"/>
  <sheetViews>
    <sheetView showGridLines="0" topLeftCell="A10" workbookViewId="0">
      <selection activeCell="B37" sqref="B37"/>
    </sheetView>
  </sheetViews>
  <sheetFormatPr defaultRowHeight="15" x14ac:dyDescent="0.25"/>
  <sheetData>
    <row r="2" spans="2:2" x14ac:dyDescent="0.25">
      <c r="B2" s="2" t="s">
        <v>202</v>
      </c>
    </row>
    <row r="36" spans="2:12" x14ac:dyDescent="0.25">
      <c r="L36" s="12" t="s">
        <v>203</v>
      </c>
    </row>
    <row r="37" spans="2:12" x14ac:dyDescent="0.25">
      <c r="B37" s="11" t="s">
        <v>221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3CD01-5F90-48E6-A671-E26095E7924D}">
  <dimension ref="B1:S45"/>
  <sheetViews>
    <sheetView showGridLines="0" tabSelected="1" workbookViewId="0">
      <selection activeCell="Q11" sqref="Q11"/>
    </sheetView>
  </sheetViews>
  <sheetFormatPr defaultRowHeight="15" x14ac:dyDescent="0.25"/>
  <cols>
    <col min="1" max="1" width="7.28515625" customWidth="1"/>
    <col min="2" max="2" width="8.5703125" customWidth="1"/>
    <col min="3" max="3" width="9.28515625" customWidth="1"/>
    <col min="17" max="17" width="16.28515625" bestFit="1" customWidth="1"/>
  </cols>
  <sheetData>
    <row r="1" spans="2:19" x14ac:dyDescent="0.25">
      <c r="B1" s="35"/>
      <c r="C1" s="35"/>
    </row>
    <row r="2" spans="2:19" x14ac:dyDescent="0.25">
      <c r="B2" s="2" t="s">
        <v>222</v>
      </c>
      <c r="Q2" s="31"/>
      <c r="R2" s="17" t="s">
        <v>87</v>
      </c>
      <c r="S2" s="17" t="s">
        <v>88</v>
      </c>
    </row>
    <row r="3" spans="2:19" x14ac:dyDescent="0.25">
      <c r="Q3" s="17" t="s">
        <v>72</v>
      </c>
      <c r="R3" s="19">
        <v>0.17091541135573579</v>
      </c>
      <c r="S3" s="19">
        <v>0.1787313971969369</v>
      </c>
    </row>
    <row r="4" spans="2:19" x14ac:dyDescent="0.25">
      <c r="Q4" s="17" t="s">
        <v>70</v>
      </c>
      <c r="R4" s="19">
        <v>0.1256157028864151</v>
      </c>
      <c r="S4" s="19">
        <v>0.177203245895452</v>
      </c>
    </row>
    <row r="5" spans="2:19" x14ac:dyDescent="0.25">
      <c r="Q5" s="17" t="s">
        <v>71</v>
      </c>
      <c r="R5" s="19">
        <v>0.12232971241786909</v>
      </c>
      <c r="S5" s="19">
        <v>0.15317722502914891</v>
      </c>
    </row>
    <row r="6" spans="2:19" x14ac:dyDescent="0.25">
      <c r="Q6" s="17" t="s">
        <v>35</v>
      </c>
      <c r="R6" s="19">
        <v>0.1027373569672998</v>
      </c>
      <c r="S6" s="19">
        <v>0.1219048851547309</v>
      </c>
    </row>
    <row r="7" spans="2:19" x14ac:dyDescent="0.25">
      <c r="Q7" s="17" t="s">
        <v>26</v>
      </c>
      <c r="R7" s="19">
        <v>7.3827666769100603E-2</v>
      </c>
      <c r="S7" s="19">
        <v>0.1145052239978141</v>
      </c>
    </row>
    <row r="8" spans="2:19" x14ac:dyDescent="0.25">
      <c r="Q8" s="17" t="s">
        <v>24</v>
      </c>
      <c r="R8" s="19">
        <v>7.2783018340103173E-2</v>
      </c>
      <c r="S8" s="19">
        <v>0.1083541409058575</v>
      </c>
    </row>
    <row r="9" spans="2:19" x14ac:dyDescent="0.25">
      <c r="Q9" s="17" t="s">
        <v>33</v>
      </c>
      <c r="R9" s="19">
        <v>8.0207475866197711E-2</v>
      </c>
      <c r="S9" s="19">
        <v>9.8640882177195938E-2</v>
      </c>
    </row>
    <row r="10" spans="2:19" x14ac:dyDescent="0.25">
      <c r="Q10" s="17" t="s">
        <v>23</v>
      </c>
      <c r="R10" s="19">
        <v>8.6707271901770119E-2</v>
      </c>
      <c r="S10" s="19">
        <v>9.827418129549477E-2</v>
      </c>
    </row>
    <row r="11" spans="2:19" x14ac:dyDescent="0.25">
      <c r="Q11" s="17" t="s">
        <v>36</v>
      </c>
      <c r="R11" s="19">
        <v>3.4454288391035211E-2</v>
      </c>
      <c r="S11" s="19">
        <v>9.3750692354085952E-2</v>
      </c>
    </row>
    <row r="12" spans="2:19" x14ac:dyDescent="0.25">
      <c r="Q12" s="17" t="s">
        <v>82</v>
      </c>
      <c r="R12" s="19">
        <v>9.8037343425838322E-2</v>
      </c>
      <c r="S12" s="19">
        <v>9.1237308519762528E-2</v>
      </c>
    </row>
    <row r="13" spans="2:19" x14ac:dyDescent="0.25">
      <c r="Q13" s="17" t="s">
        <v>89</v>
      </c>
      <c r="R13" s="19">
        <v>5.2402054871852767E-2</v>
      </c>
      <c r="S13" s="19">
        <v>8.315176142268306E-2</v>
      </c>
    </row>
    <row r="14" spans="2:19" x14ac:dyDescent="0.25">
      <c r="Q14" s="17" t="s">
        <v>90</v>
      </c>
      <c r="R14" s="19">
        <v>5.7807537127650438E-2</v>
      </c>
      <c r="S14" s="19">
        <v>7.7579814417700468E-2</v>
      </c>
    </row>
    <row r="15" spans="2:19" x14ac:dyDescent="0.25">
      <c r="Q15" s="17" t="s">
        <v>91</v>
      </c>
      <c r="R15" s="19">
        <v>4.9645390070921988E-2</v>
      </c>
      <c r="S15" s="19">
        <v>7.2697899838449112E-2</v>
      </c>
    </row>
    <row r="16" spans="2:19" x14ac:dyDescent="0.25">
      <c r="Q16" s="17" t="s">
        <v>92</v>
      </c>
      <c r="R16" s="19">
        <v>3.3319801392748961E-2</v>
      </c>
      <c r="S16" s="19">
        <v>4.8333787378609661E-2</v>
      </c>
    </row>
    <row r="17" spans="2:19" x14ac:dyDescent="0.25">
      <c r="Q17" s="17" t="s">
        <v>93</v>
      </c>
      <c r="R17" s="19">
        <v>2.7537320746088261E-2</v>
      </c>
      <c r="S17" s="19">
        <v>3.7537437997940168E-2</v>
      </c>
    </row>
    <row r="18" spans="2:19" x14ac:dyDescent="0.25">
      <c r="Q18" s="17"/>
      <c r="R18" s="19"/>
      <c r="S18" s="19"/>
    </row>
    <row r="19" spans="2:19" x14ac:dyDescent="0.25">
      <c r="Q19" s="17" t="s">
        <v>43</v>
      </c>
      <c r="R19" s="19">
        <v>0.1021328486298691</v>
      </c>
      <c r="S19" s="19">
        <v>0.18961497258806481</v>
      </c>
    </row>
    <row r="20" spans="2:19" x14ac:dyDescent="0.25">
      <c r="Q20" s="17" t="s">
        <v>42</v>
      </c>
      <c r="R20" s="19">
        <v>0.1207935936656469</v>
      </c>
      <c r="S20" s="19">
        <v>0.16429063022318349</v>
      </c>
    </row>
    <row r="21" spans="2:19" x14ac:dyDescent="0.25">
      <c r="Q21" s="17" t="s">
        <v>38</v>
      </c>
      <c r="R21" s="19">
        <v>0.12321428571428571</v>
      </c>
      <c r="S21" s="19">
        <v>0.1549001150507269</v>
      </c>
    </row>
    <row r="22" spans="2:19" x14ac:dyDescent="0.25">
      <c r="Q22" s="17" t="s">
        <v>50</v>
      </c>
      <c r="R22" s="19">
        <v>0.1020484235893791</v>
      </c>
      <c r="S22" s="19">
        <v>0.14827687265492459</v>
      </c>
    </row>
    <row r="23" spans="2:19" x14ac:dyDescent="0.25">
      <c r="Q23" s="17" t="s">
        <v>51</v>
      </c>
      <c r="R23" s="19">
        <v>0.1123659195953606</v>
      </c>
      <c r="S23" s="19">
        <v>0.14561500876018851</v>
      </c>
    </row>
    <row r="24" spans="2:19" x14ac:dyDescent="0.25">
      <c r="Q24" s="17" t="s">
        <v>45</v>
      </c>
      <c r="R24" s="19">
        <v>9.6589984706992482E-2</v>
      </c>
      <c r="S24" s="19">
        <v>0.14484735666418469</v>
      </c>
    </row>
    <row r="25" spans="2:19" x14ac:dyDescent="0.25">
      <c r="Q25" s="17" t="s">
        <v>40</v>
      </c>
      <c r="R25" s="19">
        <v>9.9274045137908842E-2</v>
      </c>
      <c r="S25" s="19">
        <v>0.14416063501659751</v>
      </c>
    </row>
    <row r="26" spans="2:19" x14ac:dyDescent="0.25">
      <c r="Q26" s="17" t="s">
        <v>60</v>
      </c>
      <c r="R26" s="19">
        <v>7.0697023283230173E-2</v>
      </c>
      <c r="S26" s="19">
        <v>0.13359611189774601</v>
      </c>
    </row>
    <row r="27" spans="2:19" x14ac:dyDescent="0.25">
      <c r="Q27" s="17" t="s">
        <v>46</v>
      </c>
      <c r="R27" s="19">
        <v>8.3802750728235759E-2</v>
      </c>
      <c r="S27" s="19">
        <v>0.13353024315365969</v>
      </c>
    </row>
    <row r="28" spans="2:19" x14ac:dyDescent="0.25">
      <c r="Q28" s="17" t="s">
        <v>53</v>
      </c>
      <c r="R28" s="19">
        <v>6.0692814199828228E-2</v>
      </c>
      <c r="S28" s="19">
        <v>0.1226142920550377</v>
      </c>
    </row>
    <row r="29" spans="2:19" x14ac:dyDescent="0.25">
      <c r="N29" s="12" t="s">
        <v>203</v>
      </c>
      <c r="Q29" s="17" t="s">
        <v>41</v>
      </c>
      <c r="R29" s="19">
        <v>7.3972318697838366E-2</v>
      </c>
      <c r="S29" s="19">
        <v>0.1132684652808492</v>
      </c>
    </row>
    <row r="30" spans="2:19" x14ac:dyDescent="0.25">
      <c r="B30" s="11" t="s">
        <v>213</v>
      </c>
      <c r="Q30" s="17" t="s">
        <v>58</v>
      </c>
      <c r="R30" s="19">
        <v>5.272359219727641E-2</v>
      </c>
      <c r="S30" s="19">
        <v>0.1126048347311298</v>
      </c>
    </row>
    <row r="31" spans="2:19" x14ac:dyDescent="0.25">
      <c r="Q31" s="17" t="s">
        <v>52</v>
      </c>
      <c r="R31" s="19">
        <v>7.3637238665477653E-2</v>
      </c>
      <c r="S31" s="19">
        <v>0.11233525331146629</v>
      </c>
    </row>
    <row r="32" spans="2:19" x14ac:dyDescent="0.25">
      <c r="Q32" s="17" t="s">
        <v>49</v>
      </c>
      <c r="R32" s="19">
        <v>4.6553808948004843E-2</v>
      </c>
      <c r="S32" s="19">
        <v>0.1106943073379401</v>
      </c>
    </row>
    <row r="33" spans="17:19" x14ac:dyDescent="0.25">
      <c r="Q33" s="17" t="s">
        <v>37</v>
      </c>
      <c r="R33" s="19">
        <v>6.4102564102564097E-2</v>
      </c>
      <c r="S33" s="19">
        <v>0.10535663540778629</v>
      </c>
    </row>
    <row r="34" spans="17:19" x14ac:dyDescent="0.25">
      <c r="Q34" s="17" t="s">
        <v>62</v>
      </c>
      <c r="R34" s="19">
        <v>5.5878211897219289E-2</v>
      </c>
      <c r="S34" s="19">
        <v>0.10483441716229661</v>
      </c>
    </row>
    <row r="35" spans="17:19" x14ac:dyDescent="0.25">
      <c r="Q35" s="17" t="s">
        <v>61</v>
      </c>
      <c r="R35" s="19">
        <v>6.046162304384535E-2</v>
      </c>
      <c r="S35" s="19">
        <v>0.1021361092957877</v>
      </c>
    </row>
    <row r="36" spans="17:19" x14ac:dyDescent="0.25">
      <c r="Q36" s="17" t="s">
        <v>48</v>
      </c>
      <c r="R36" s="19">
        <v>6.7995910020449898E-2</v>
      </c>
      <c r="S36" s="19">
        <v>9.7170749344662383E-2</v>
      </c>
    </row>
    <row r="37" spans="17:19" x14ac:dyDescent="0.25">
      <c r="Q37" s="17" t="s">
        <v>39</v>
      </c>
      <c r="R37" s="19">
        <v>5.730659025787966E-2</v>
      </c>
      <c r="S37" s="19">
        <v>9.4277791782203177E-2</v>
      </c>
    </row>
    <row r="38" spans="17:19" x14ac:dyDescent="0.25">
      <c r="Q38" s="17" t="s">
        <v>69</v>
      </c>
      <c r="R38" s="19">
        <v>4.1531089155771167E-2</v>
      </c>
      <c r="S38" s="19">
        <v>8.4528114845886959E-2</v>
      </c>
    </row>
    <row r="39" spans="17:19" x14ac:dyDescent="0.25">
      <c r="Q39" s="17" t="s">
        <v>55</v>
      </c>
      <c r="R39" s="19">
        <v>4.0752646866554797E-2</v>
      </c>
      <c r="S39" s="19">
        <v>8.0907688537116329E-2</v>
      </c>
    </row>
    <row r="40" spans="17:19" x14ac:dyDescent="0.25">
      <c r="Q40" s="17" t="s">
        <v>59</v>
      </c>
      <c r="R40" s="19">
        <v>3.9362931176761852E-2</v>
      </c>
      <c r="S40" s="19">
        <v>7.8643202998906647E-2</v>
      </c>
    </row>
    <row r="41" spans="17:19" x14ac:dyDescent="0.25">
      <c r="Q41" s="17" t="s">
        <v>68</v>
      </c>
      <c r="R41" s="19">
        <v>4.5633359559402037E-2</v>
      </c>
      <c r="S41" s="19">
        <v>7.4531998258598173E-2</v>
      </c>
    </row>
    <row r="42" spans="17:19" x14ac:dyDescent="0.25">
      <c r="Q42" s="17" t="s">
        <v>44</v>
      </c>
      <c r="R42" s="19">
        <v>4.1252770708480421E-2</v>
      </c>
      <c r="S42" s="19">
        <v>7.4073440480365405E-2</v>
      </c>
    </row>
    <row r="43" spans="17:19" x14ac:dyDescent="0.25">
      <c r="Q43" s="17" t="s">
        <v>57</v>
      </c>
      <c r="R43" s="19">
        <v>4.676753782668501E-2</v>
      </c>
      <c r="S43" s="19">
        <v>7.1794606346084172E-2</v>
      </c>
    </row>
    <row r="44" spans="17:19" x14ac:dyDescent="0.25">
      <c r="Q44" s="17" t="s">
        <v>54</v>
      </c>
      <c r="R44" s="19">
        <v>2.9554165826104501E-2</v>
      </c>
      <c r="S44" s="19">
        <v>6.1095226030620002E-2</v>
      </c>
    </row>
    <row r="45" spans="17:19" x14ac:dyDescent="0.25">
      <c r="Q45" s="17" t="s">
        <v>56</v>
      </c>
      <c r="R45" s="19">
        <v>2.549735893765118E-2</v>
      </c>
      <c r="S45" s="19">
        <v>5.6995410418561369E-2</v>
      </c>
    </row>
  </sheetData>
  <mergeCells count="1">
    <mergeCell ref="B1:C1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D713D-9A3B-44CB-AF0D-DFB800A11211}">
  <dimension ref="B2:J28"/>
  <sheetViews>
    <sheetView showGridLines="0" workbookViewId="0">
      <selection activeCell="I26" sqref="I26"/>
    </sheetView>
  </sheetViews>
  <sheetFormatPr defaultRowHeight="15" x14ac:dyDescent="0.25"/>
  <cols>
    <col min="2" max="2" width="10" bestFit="1" customWidth="1"/>
    <col min="3" max="3" width="38" bestFit="1" customWidth="1"/>
    <col min="5" max="5" width="10.7109375" bestFit="1" customWidth="1"/>
    <col min="6" max="6" width="29.28515625" bestFit="1" customWidth="1"/>
    <col min="8" max="8" width="15.28515625" bestFit="1" customWidth="1"/>
    <col min="9" max="9" width="25.5703125" bestFit="1" customWidth="1"/>
  </cols>
  <sheetData>
    <row r="2" spans="2:10" x14ac:dyDescent="0.25">
      <c r="B2" s="2" t="s">
        <v>181</v>
      </c>
    </row>
    <row r="3" spans="2:10" ht="15.75" thickBot="1" x14ac:dyDescent="0.3"/>
    <row r="4" spans="2:10" ht="15.75" thickBot="1" x14ac:dyDescent="0.3">
      <c r="B4" s="3" t="s">
        <v>94</v>
      </c>
      <c r="C4" s="4" t="s">
        <v>95</v>
      </c>
      <c r="D4" s="4" t="s">
        <v>28</v>
      </c>
      <c r="E4" s="4" t="s">
        <v>134</v>
      </c>
      <c r="F4" s="4" t="s">
        <v>95</v>
      </c>
      <c r="G4" s="4" t="s">
        <v>28</v>
      </c>
      <c r="H4" s="3" t="s">
        <v>97</v>
      </c>
      <c r="I4" s="4" t="s">
        <v>95</v>
      </c>
      <c r="J4" s="4" t="s">
        <v>28</v>
      </c>
    </row>
    <row r="5" spans="2:10" ht="16.5" thickTop="1" thickBot="1" x14ac:dyDescent="0.3">
      <c r="B5" s="5">
        <v>24</v>
      </c>
      <c r="C5" s="6" t="s">
        <v>135</v>
      </c>
      <c r="D5" s="6" t="s">
        <v>126</v>
      </c>
      <c r="E5" s="6">
        <v>31</v>
      </c>
      <c r="F5" s="6" t="s">
        <v>136</v>
      </c>
      <c r="G5" s="7" t="s">
        <v>137</v>
      </c>
      <c r="H5" s="5">
        <v>15</v>
      </c>
      <c r="I5" s="6" t="s">
        <v>125</v>
      </c>
      <c r="J5" s="6" t="s">
        <v>126</v>
      </c>
    </row>
    <row r="6" spans="2:10" ht="15.75" thickBot="1" x14ac:dyDescent="0.3">
      <c r="B6" s="8">
        <v>37</v>
      </c>
      <c r="C6" s="9" t="s">
        <v>136</v>
      </c>
      <c r="D6" s="9" t="s">
        <v>137</v>
      </c>
      <c r="E6" s="9">
        <v>39</v>
      </c>
      <c r="F6" s="9" t="s">
        <v>138</v>
      </c>
      <c r="G6" s="9" t="s">
        <v>137</v>
      </c>
      <c r="H6" s="8">
        <v>32</v>
      </c>
      <c r="I6" s="9" t="s">
        <v>139</v>
      </c>
      <c r="J6" s="9" t="s">
        <v>140</v>
      </c>
    </row>
    <row r="7" spans="2:10" ht="15.75" thickBot="1" x14ac:dyDescent="0.3">
      <c r="B7" s="5">
        <v>38</v>
      </c>
      <c r="C7" s="6" t="s">
        <v>141</v>
      </c>
      <c r="D7" s="6" t="s">
        <v>126</v>
      </c>
      <c r="E7" s="6">
        <v>40</v>
      </c>
      <c r="F7" s="6" t="s">
        <v>135</v>
      </c>
      <c r="G7" s="6" t="s">
        <v>126</v>
      </c>
      <c r="H7" s="5">
        <v>37</v>
      </c>
      <c r="I7" s="6" t="s">
        <v>142</v>
      </c>
      <c r="J7" s="6" t="s">
        <v>143</v>
      </c>
    </row>
    <row r="8" spans="2:10" ht="15.75" thickBot="1" x14ac:dyDescent="0.3">
      <c r="B8" s="8">
        <v>47</v>
      </c>
      <c r="C8" s="9" t="s">
        <v>144</v>
      </c>
      <c r="D8" s="9" t="s">
        <v>145</v>
      </c>
      <c r="E8" s="9">
        <v>45</v>
      </c>
      <c r="F8" s="9" t="s">
        <v>146</v>
      </c>
      <c r="G8" s="10" t="s">
        <v>147</v>
      </c>
      <c r="H8" s="8">
        <v>41</v>
      </c>
      <c r="I8" s="9" t="s">
        <v>135</v>
      </c>
      <c r="J8" s="9" t="s">
        <v>126</v>
      </c>
    </row>
    <row r="9" spans="2:10" ht="15.75" thickBot="1" x14ac:dyDescent="0.3">
      <c r="B9" s="5">
        <v>53</v>
      </c>
      <c r="C9" s="6" t="s">
        <v>148</v>
      </c>
      <c r="D9" s="6" t="s">
        <v>145</v>
      </c>
      <c r="E9" s="6">
        <v>47</v>
      </c>
      <c r="F9" s="6" t="s">
        <v>149</v>
      </c>
      <c r="G9" s="7" t="s">
        <v>137</v>
      </c>
      <c r="H9" s="5">
        <v>46</v>
      </c>
      <c r="I9" s="6" t="s">
        <v>150</v>
      </c>
      <c r="J9" s="6" t="s">
        <v>126</v>
      </c>
    </row>
    <row r="10" spans="2:10" ht="15.75" thickBot="1" x14ac:dyDescent="0.3">
      <c r="B10" s="8">
        <v>55</v>
      </c>
      <c r="C10" s="9" t="s">
        <v>151</v>
      </c>
      <c r="D10" s="9" t="s">
        <v>137</v>
      </c>
      <c r="E10" s="9">
        <v>48</v>
      </c>
      <c r="F10" s="9" t="s">
        <v>144</v>
      </c>
      <c r="G10" s="10" t="s">
        <v>145</v>
      </c>
      <c r="H10" s="8">
        <v>52</v>
      </c>
      <c r="I10" s="9" t="s">
        <v>152</v>
      </c>
      <c r="J10" s="9" t="s">
        <v>145</v>
      </c>
    </row>
    <row r="11" spans="2:10" ht="15.75" thickBot="1" x14ac:dyDescent="0.3">
      <c r="B11" s="5">
        <v>59</v>
      </c>
      <c r="C11" s="6" t="s">
        <v>150</v>
      </c>
      <c r="D11" s="6" t="s">
        <v>126</v>
      </c>
      <c r="E11" s="6">
        <v>50</v>
      </c>
      <c r="F11" s="6" t="s">
        <v>142</v>
      </c>
      <c r="G11" s="7" t="s">
        <v>143</v>
      </c>
      <c r="H11" s="5">
        <v>55</v>
      </c>
      <c r="I11" s="6" t="s">
        <v>153</v>
      </c>
      <c r="J11" s="6" t="s">
        <v>137</v>
      </c>
    </row>
    <row r="12" spans="2:10" ht="15.75" thickBot="1" x14ac:dyDescent="0.3">
      <c r="B12" s="8">
        <v>61</v>
      </c>
      <c r="C12" s="9" t="s">
        <v>146</v>
      </c>
      <c r="D12" s="9" t="s">
        <v>147</v>
      </c>
      <c r="E12" s="9">
        <v>58</v>
      </c>
      <c r="F12" s="9" t="s">
        <v>154</v>
      </c>
      <c r="G12" s="10" t="s">
        <v>126</v>
      </c>
      <c r="H12" s="8">
        <v>59</v>
      </c>
      <c r="I12" s="9" t="s">
        <v>136</v>
      </c>
      <c r="J12" s="9" t="s">
        <v>137</v>
      </c>
    </row>
    <row r="13" spans="2:10" ht="15.75" thickBot="1" x14ac:dyDescent="0.3">
      <c r="B13" s="5">
        <v>71</v>
      </c>
      <c r="C13" s="6" t="s">
        <v>154</v>
      </c>
      <c r="D13" s="6" t="s">
        <v>126</v>
      </c>
      <c r="E13" s="6">
        <v>61</v>
      </c>
      <c r="F13" s="6" t="s">
        <v>148</v>
      </c>
      <c r="G13" s="7" t="s">
        <v>145</v>
      </c>
      <c r="H13" s="5">
        <v>61</v>
      </c>
      <c r="I13" s="6" t="s">
        <v>155</v>
      </c>
      <c r="J13" s="6" t="s">
        <v>137</v>
      </c>
    </row>
    <row r="14" spans="2:10" ht="15.75" thickBot="1" x14ac:dyDescent="0.3">
      <c r="B14" s="8">
        <v>73</v>
      </c>
      <c r="C14" s="9" t="s">
        <v>156</v>
      </c>
      <c r="D14" s="9" t="s">
        <v>143</v>
      </c>
      <c r="E14" s="9">
        <v>66</v>
      </c>
      <c r="F14" s="9" t="s">
        <v>157</v>
      </c>
      <c r="G14" s="10" t="s">
        <v>145</v>
      </c>
      <c r="H14" s="8">
        <v>67</v>
      </c>
      <c r="I14" s="9" t="s">
        <v>158</v>
      </c>
      <c r="J14" s="9" t="s">
        <v>137</v>
      </c>
    </row>
    <row r="15" spans="2:10" ht="15.75" thickBot="1" x14ac:dyDescent="0.3">
      <c r="B15" s="5">
        <v>81</v>
      </c>
      <c r="C15" s="6" t="s">
        <v>159</v>
      </c>
      <c r="D15" s="6" t="s">
        <v>160</v>
      </c>
      <c r="E15" s="6">
        <v>71</v>
      </c>
      <c r="F15" s="6" t="s">
        <v>141</v>
      </c>
      <c r="G15" s="7" t="s">
        <v>126</v>
      </c>
      <c r="H15" s="5">
        <v>69</v>
      </c>
      <c r="I15" s="6" t="s">
        <v>161</v>
      </c>
      <c r="J15" s="6" t="s">
        <v>126</v>
      </c>
    </row>
    <row r="16" spans="2:10" ht="15.75" thickBot="1" x14ac:dyDescent="0.3">
      <c r="B16" s="8">
        <v>85</v>
      </c>
      <c r="C16" s="9" t="s">
        <v>162</v>
      </c>
      <c r="D16" s="9" t="s">
        <v>143</v>
      </c>
      <c r="E16" s="9">
        <v>75</v>
      </c>
      <c r="F16" s="9" t="s">
        <v>150</v>
      </c>
      <c r="G16" s="10" t="s">
        <v>126</v>
      </c>
      <c r="H16" s="8">
        <v>76</v>
      </c>
      <c r="I16" s="9" t="s">
        <v>163</v>
      </c>
      <c r="J16" s="9" t="s">
        <v>145</v>
      </c>
    </row>
    <row r="17" spans="2:10" ht="15.75" thickBot="1" x14ac:dyDescent="0.3">
      <c r="B17" s="5">
        <v>87</v>
      </c>
      <c r="C17" s="6" t="s">
        <v>149</v>
      </c>
      <c r="D17" s="6" t="s">
        <v>137</v>
      </c>
      <c r="E17" s="6">
        <v>77</v>
      </c>
      <c r="F17" s="6" t="s">
        <v>164</v>
      </c>
      <c r="G17" s="7" t="s">
        <v>145</v>
      </c>
      <c r="H17" s="5">
        <v>78</v>
      </c>
      <c r="I17" s="6" t="s">
        <v>165</v>
      </c>
      <c r="J17" s="6" t="s">
        <v>140</v>
      </c>
    </row>
    <row r="18" spans="2:10" ht="15.75" thickBot="1" x14ac:dyDescent="0.3">
      <c r="B18" s="8">
        <v>98</v>
      </c>
      <c r="C18" s="9" t="s">
        <v>166</v>
      </c>
      <c r="D18" s="9" t="s">
        <v>137</v>
      </c>
      <c r="E18" s="9">
        <v>79</v>
      </c>
      <c r="F18" s="9" t="s">
        <v>163</v>
      </c>
      <c r="G18" s="10" t="s">
        <v>145</v>
      </c>
      <c r="H18" s="8">
        <v>82</v>
      </c>
      <c r="I18" s="9" t="s">
        <v>167</v>
      </c>
      <c r="J18" s="9" t="s">
        <v>143</v>
      </c>
    </row>
    <row r="19" spans="2:10" ht="15.75" thickBot="1" x14ac:dyDescent="0.3">
      <c r="B19" s="5">
        <v>105</v>
      </c>
      <c r="C19" s="6" t="s">
        <v>167</v>
      </c>
      <c r="D19" s="6" t="s">
        <v>143</v>
      </c>
      <c r="E19" s="6">
        <v>89</v>
      </c>
      <c r="F19" s="6" t="s">
        <v>168</v>
      </c>
      <c r="G19" s="7" t="s">
        <v>137</v>
      </c>
      <c r="H19" s="5">
        <v>84</v>
      </c>
      <c r="I19" s="6" t="s">
        <v>169</v>
      </c>
      <c r="J19" s="6" t="s">
        <v>147</v>
      </c>
    </row>
    <row r="20" spans="2:10" ht="15.75" thickBot="1" x14ac:dyDescent="0.3">
      <c r="B20" s="8">
        <v>106</v>
      </c>
      <c r="C20" s="9" t="s">
        <v>170</v>
      </c>
      <c r="D20" s="9" t="s">
        <v>137</v>
      </c>
      <c r="E20" s="9">
        <v>90</v>
      </c>
      <c r="F20" s="9" t="s">
        <v>170</v>
      </c>
      <c r="G20" s="10" t="s">
        <v>137</v>
      </c>
      <c r="H20" s="8">
        <v>86</v>
      </c>
      <c r="I20" s="9" t="s">
        <v>146</v>
      </c>
      <c r="J20" s="9" t="s">
        <v>147</v>
      </c>
    </row>
    <row r="21" spans="2:10" ht="15.75" thickBot="1" x14ac:dyDescent="0.3">
      <c r="B21" s="5">
        <v>107</v>
      </c>
      <c r="C21" s="6" t="s">
        <v>139</v>
      </c>
      <c r="D21" s="6" t="s">
        <v>140</v>
      </c>
      <c r="E21" s="6">
        <v>91</v>
      </c>
      <c r="F21" s="6" t="s">
        <v>158</v>
      </c>
      <c r="G21" s="7" t="s">
        <v>137</v>
      </c>
      <c r="H21" s="5">
        <v>88</v>
      </c>
      <c r="I21" s="6" t="s">
        <v>171</v>
      </c>
      <c r="J21" s="6" t="s">
        <v>145</v>
      </c>
    </row>
    <row r="22" spans="2:10" ht="15.75" thickBot="1" x14ac:dyDescent="0.3">
      <c r="B22" s="8">
        <v>108</v>
      </c>
      <c r="C22" s="9" t="s">
        <v>152</v>
      </c>
      <c r="D22" s="9" t="s">
        <v>145</v>
      </c>
      <c r="E22" s="9">
        <v>94</v>
      </c>
      <c r="F22" s="9" t="s">
        <v>172</v>
      </c>
      <c r="G22" s="9" t="s">
        <v>137</v>
      </c>
      <c r="H22" s="8">
        <v>99</v>
      </c>
      <c r="I22" s="9" t="s">
        <v>173</v>
      </c>
      <c r="J22" s="9" t="s">
        <v>143</v>
      </c>
    </row>
    <row r="23" spans="2:10" ht="15.75" thickBot="1" x14ac:dyDescent="0.3">
      <c r="B23" s="5">
        <v>109</v>
      </c>
      <c r="C23" s="6" t="s">
        <v>174</v>
      </c>
      <c r="D23" s="6" t="s">
        <v>175</v>
      </c>
      <c r="E23" s="6">
        <v>96</v>
      </c>
      <c r="F23" s="6" t="s">
        <v>176</v>
      </c>
      <c r="G23" s="7" t="s">
        <v>137</v>
      </c>
      <c r="H23" s="5">
        <v>110</v>
      </c>
      <c r="I23" s="6" t="s">
        <v>164</v>
      </c>
      <c r="J23" s="6" t="s">
        <v>145</v>
      </c>
    </row>
    <row r="24" spans="2:10" ht="15.75" thickBot="1" x14ac:dyDescent="0.3">
      <c r="B24" s="8">
        <v>115</v>
      </c>
      <c r="C24" s="9" t="s">
        <v>177</v>
      </c>
      <c r="D24" s="9" t="s">
        <v>175</v>
      </c>
      <c r="E24" s="9">
        <v>97</v>
      </c>
      <c r="F24" s="9" t="s">
        <v>156</v>
      </c>
      <c r="G24" s="9" t="s">
        <v>143</v>
      </c>
      <c r="H24" s="8">
        <v>116</v>
      </c>
      <c r="I24" s="9" t="s">
        <v>178</v>
      </c>
      <c r="J24" s="9" t="s">
        <v>145</v>
      </c>
    </row>
    <row r="25" spans="2:10" x14ac:dyDescent="0.25">
      <c r="B25" s="14"/>
      <c r="C25" s="15"/>
      <c r="D25" s="15"/>
      <c r="E25" s="15"/>
      <c r="F25" s="15"/>
      <c r="G25" s="15"/>
      <c r="H25" s="14"/>
      <c r="I25" s="15"/>
      <c r="J25" s="15"/>
    </row>
    <row r="26" spans="2:10" x14ac:dyDescent="0.25">
      <c r="I26" s="12" t="s">
        <v>203</v>
      </c>
    </row>
    <row r="27" spans="2:10" x14ac:dyDescent="0.25">
      <c r="B27" s="13" t="s">
        <v>179</v>
      </c>
    </row>
    <row r="28" spans="2:10" x14ac:dyDescent="0.25">
      <c r="B28" s="13" t="s">
        <v>180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2FBB4-B94C-438D-A859-C4620D643E9F}">
  <dimension ref="B2:AG26"/>
  <sheetViews>
    <sheetView showGridLines="0" zoomScaleNormal="100" workbookViewId="0">
      <selection activeCell="K16" sqref="K16"/>
    </sheetView>
  </sheetViews>
  <sheetFormatPr defaultRowHeight="15" x14ac:dyDescent="0.25"/>
  <cols>
    <col min="3" max="22" width="11.85546875" bestFit="1" customWidth="1"/>
  </cols>
  <sheetData>
    <row r="2" spans="2:33" x14ac:dyDescent="0.25">
      <c r="B2" s="2" t="s">
        <v>215</v>
      </c>
      <c r="K2" s="16" t="s">
        <v>182</v>
      </c>
    </row>
    <row r="4" spans="2:33" x14ac:dyDescent="0.25">
      <c r="K4" s="17" t="s">
        <v>0</v>
      </c>
      <c r="L4" s="17" t="s">
        <v>1</v>
      </c>
      <c r="M4" s="17" t="s">
        <v>2</v>
      </c>
      <c r="N4" s="17" t="s">
        <v>3</v>
      </c>
      <c r="O4" s="17" t="s">
        <v>4</v>
      </c>
      <c r="P4" s="17" t="s">
        <v>5</v>
      </c>
      <c r="Q4" s="17" t="s">
        <v>6</v>
      </c>
      <c r="R4" s="17" t="s">
        <v>7</v>
      </c>
      <c r="S4" s="17" t="s">
        <v>8</v>
      </c>
      <c r="T4" s="17" t="s">
        <v>9</v>
      </c>
      <c r="U4" s="17" t="s">
        <v>10</v>
      </c>
      <c r="V4" s="17" t="s">
        <v>11</v>
      </c>
      <c r="W4" s="17" t="s">
        <v>12</v>
      </c>
      <c r="X4" s="17" t="s">
        <v>13</v>
      </c>
      <c r="Y4" s="17" t="s">
        <v>14</v>
      </c>
      <c r="Z4" s="17" t="s">
        <v>15</v>
      </c>
      <c r="AA4" s="17" t="s">
        <v>16</v>
      </c>
      <c r="AB4" s="17" t="s">
        <v>17</v>
      </c>
      <c r="AC4" s="17" t="s">
        <v>18</v>
      </c>
      <c r="AD4" s="17" t="s">
        <v>19</v>
      </c>
      <c r="AE4" s="17" t="s">
        <v>20</v>
      </c>
      <c r="AF4" s="17" t="s">
        <v>21</v>
      </c>
      <c r="AG4" s="17" t="s">
        <v>22</v>
      </c>
    </row>
    <row r="5" spans="2:33" x14ac:dyDescent="0.25">
      <c r="K5" s="17" t="s">
        <v>23</v>
      </c>
      <c r="L5" s="18">
        <v>16</v>
      </c>
      <c r="M5" s="18">
        <v>11</v>
      </c>
      <c r="N5" s="18">
        <v>7</v>
      </c>
      <c r="O5" s="18">
        <v>8</v>
      </c>
      <c r="P5" s="18">
        <v>4</v>
      </c>
      <c r="Q5" s="18">
        <v>10</v>
      </c>
      <c r="R5" s="18">
        <v>6</v>
      </c>
      <c r="S5" s="18">
        <v>6</v>
      </c>
      <c r="T5" s="18">
        <v>7</v>
      </c>
      <c r="U5" s="18">
        <v>8</v>
      </c>
      <c r="V5" s="18">
        <v>5</v>
      </c>
      <c r="W5" s="18">
        <v>6</v>
      </c>
      <c r="X5" s="18">
        <v>8</v>
      </c>
      <c r="Y5" s="18">
        <v>3</v>
      </c>
      <c r="Z5" s="18">
        <v>6</v>
      </c>
      <c r="AA5" s="18">
        <v>8</v>
      </c>
      <c r="AB5" s="18">
        <v>5</v>
      </c>
      <c r="AC5" s="18">
        <v>7</v>
      </c>
      <c r="AD5" s="18">
        <v>7</v>
      </c>
      <c r="AE5" s="18">
        <v>3</v>
      </c>
      <c r="AF5" s="18">
        <v>31</v>
      </c>
      <c r="AG5" s="18">
        <v>21</v>
      </c>
    </row>
    <row r="6" spans="2:33" x14ac:dyDescent="0.25">
      <c r="K6" s="17" t="s">
        <v>24</v>
      </c>
      <c r="L6" s="18">
        <v>8</v>
      </c>
      <c r="M6" s="18">
        <v>9</v>
      </c>
      <c r="N6" s="18">
        <v>5</v>
      </c>
      <c r="O6" s="18">
        <v>5</v>
      </c>
      <c r="P6" s="18">
        <v>6</v>
      </c>
      <c r="Q6" s="18">
        <v>3</v>
      </c>
      <c r="R6" s="18">
        <v>4</v>
      </c>
      <c r="S6" s="18">
        <v>1</v>
      </c>
      <c r="T6" s="18">
        <v>5</v>
      </c>
      <c r="U6" s="18">
        <v>3</v>
      </c>
      <c r="V6" s="18">
        <v>4</v>
      </c>
      <c r="W6" s="18">
        <v>6</v>
      </c>
      <c r="X6" s="18">
        <v>2</v>
      </c>
      <c r="Y6" s="18">
        <v>3</v>
      </c>
      <c r="Z6" s="18">
        <v>3</v>
      </c>
      <c r="AA6" s="18">
        <v>3</v>
      </c>
      <c r="AB6" s="18">
        <v>2</v>
      </c>
      <c r="AC6" s="18">
        <v>6</v>
      </c>
      <c r="AD6" s="18">
        <v>3</v>
      </c>
      <c r="AE6" s="18">
        <v>0</v>
      </c>
      <c r="AF6" s="18">
        <v>9</v>
      </c>
      <c r="AG6" s="18">
        <v>0</v>
      </c>
    </row>
    <row r="7" spans="2:33" x14ac:dyDescent="0.25">
      <c r="K7" s="17" t="s">
        <v>25</v>
      </c>
      <c r="L7" s="18">
        <v>4</v>
      </c>
      <c r="M7" s="18">
        <v>1</v>
      </c>
      <c r="N7" s="18">
        <v>2</v>
      </c>
      <c r="O7" s="18">
        <v>1</v>
      </c>
      <c r="P7" s="18">
        <v>1</v>
      </c>
      <c r="Q7" s="18">
        <v>5</v>
      </c>
      <c r="R7" s="18">
        <v>3</v>
      </c>
      <c r="S7" s="18">
        <v>5</v>
      </c>
      <c r="T7" s="18">
        <v>1</v>
      </c>
      <c r="U7" s="18">
        <v>6</v>
      </c>
      <c r="V7" s="18">
        <v>4</v>
      </c>
      <c r="W7" s="18">
        <v>3</v>
      </c>
      <c r="X7" s="18">
        <v>3</v>
      </c>
      <c r="Y7" s="18">
        <v>2</v>
      </c>
      <c r="Z7" s="18">
        <v>2</v>
      </c>
      <c r="AA7" s="18">
        <v>3</v>
      </c>
      <c r="AB7" s="18">
        <v>3</v>
      </c>
      <c r="AC7" s="18">
        <v>3</v>
      </c>
      <c r="AD7" s="18">
        <v>3</v>
      </c>
      <c r="AE7" s="18">
        <v>1</v>
      </c>
      <c r="AF7" s="18">
        <v>9</v>
      </c>
      <c r="AG7" s="18">
        <v>5</v>
      </c>
    </row>
    <row r="8" spans="2:33" x14ac:dyDescent="0.25">
      <c r="K8" s="17" t="s">
        <v>26</v>
      </c>
      <c r="L8" s="18">
        <v>4</v>
      </c>
      <c r="M8" s="18">
        <v>10</v>
      </c>
      <c r="N8" s="18">
        <v>19</v>
      </c>
      <c r="O8" s="18">
        <v>16</v>
      </c>
      <c r="P8" s="18">
        <v>13</v>
      </c>
      <c r="Q8" s="18">
        <v>13</v>
      </c>
      <c r="R8" s="18">
        <v>16</v>
      </c>
      <c r="S8" s="18">
        <v>17</v>
      </c>
      <c r="T8" s="18">
        <v>13</v>
      </c>
      <c r="U8" s="18">
        <v>17</v>
      </c>
      <c r="V8" s="18">
        <v>13</v>
      </c>
      <c r="W8" s="18">
        <v>6</v>
      </c>
      <c r="X8" s="18">
        <v>10</v>
      </c>
      <c r="Y8" s="18">
        <v>10</v>
      </c>
      <c r="Z8" s="18">
        <v>12</v>
      </c>
      <c r="AA8" s="18">
        <v>11</v>
      </c>
      <c r="AB8" s="18">
        <v>12</v>
      </c>
      <c r="AC8" s="18">
        <v>14</v>
      </c>
      <c r="AD8" s="18">
        <v>10</v>
      </c>
      <c r="AE8" s="18">
        <v>8</v>
      </c>
      <c r="AF8" s="18">
        <v>33</v>
      </c>
      <c r="AG8" s="18">
        <v>24</v>
      </c>
    </row>
    <row r="25" spans="2:9" x14ac:dyDescent="0.25">
      <c r="I25" s="12" t="s">
        <v>203</v>
      </c>
    </row>
    <row r="26" spans="2:9" x14ac:dyDescent="0.25">
      <c r="B26" s="11" t="s">
        <v>204</v>
      </c>
    </row>
  </sheetData>
  <pageMargins left="0.7" right="0.7" top="0.75" bottom="0.75" header="0.3" footer="0.3"/>
  <pageSetup paperSize="9" orientation="portrait" verticalDpi="0" r:id="rId1"/>
  <ignoredErrors>
    <ignoredError sqref="L4" twoDigitTextYea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F64A0-4C6F-4A1B-A156-C115DC939858}">
  <dimension ref="B2:AH27"/>
  <sheetViews>
    <sheetView showGridLines="0" zoomScaleNormal="100" workbookViewId="0">
      <selection activeCell="B27" sqref="B27"/>
    </sheetView>
  </sheetViews>
  <sheetFormatPr defaultRowHeight="15" x14ac:dyDescent="0.25"/>
  <cols>
    <col min="3" max="10" width="11.85546875" bestFit="1" customWidth="1"/>
    <col min="11" max="11" width="7.42578125" bestFit="1" customWidth="1"/>
    <col min="12" max="12" width="4.85546875" bestFit="1" customWidth="1"/>
    <col min="13" max="13" width="6.28515625" bestFit="1" customWidth="1"/>
    <col min="14" max="22" width="7.28515625" bestFit="1" customWidth="1"/>
    <col min="24" max="30" width="7.28515625" bestFit="1" customWidth="1"/>
    <col min="31" max="31" width="8.28515625" bestFit="1" customWidth="1"/>
    <col min="32" max="33" width="9.28515625" bestFit="1" customWidth="1"/>
    <col min="34" max="34" width="6.140625" bestFit="1" customWidth="1"/>
  </cols>
  <sheetData>
    <row r="2" spans="2:34" x14ac:dyDescent="0.25">
      <c r="B2" s="2" t="s">
        <v>216</v>
      </c>
      <c r="K2" s="16" t="s">
        <v>183</v>
      </c>
    </row>
    <row r="4" spans="2:34" x14ac:dyDescent="0.25">
      <c r="K4" s="17" t="s">
        <v>0</v>
      </c>
      <c r="L4" s="17" t="s">
        <v>1</v>
      </c>
      <c r="M4" s="17" t="s">
        <v>2</v>
      </c>
      <c r="N4" s="17" t="s">
        <v>3</v>
      </c>
      <c r="O4" s="17" t="s">
        <v>4</v>
      </c>
      <c r="P4" s="17" t="s">
        <v>5</v>
      </c>
      <c r="Q4" s="17" t="s">
        <v>6</v>
      </c>
      <c r="R4" s="17" t="s">
        <v>7</v>
      </c>
      <c r="S4" s="17" t="s">
        <v>8</v>
      </c>
      <c r="T4" s="17" t="s">
        <v>9</v>
      </c>
      <c r="U4" s="17" t="s">
        <v>10</v>
      </c>
      <c r="V4" s="17" t="s">
        <v>11</v>
      </c>
      <c r="W4" s="17" t="s">
        <v>12</v>
      </c>
      <c r="X4" s="17" t="s">
        <v>13</v>
      </c>
      <c r="Y4" s="17" t="s">
        <v>14</v>
      </c>
      <c r="Z4" s="17" t="s">
        <v>15</v>
      </c>
      <c r="AA4" s="17" t="s">
        <v>16</v>
      </c>
      <c r="AB4" s="17" t="s">
        <v>17</v>
      </c>
      <c r="AC4" s="17" t="s">
        <v>18</v>
      </c>
      <c r="AD4" s="17" t="s">
        <v>19</v>
      </c>
      <c r="AE4" s="17" t="s">
        <v>20</v>
      </c>
      <c r="AF4" s="17" t="s">
        <v>21</v>
      </c>
      <c r="AG4" s="17" t="s">
        <v>22</v>
      </c>
      <c r="AH4" s="17" t="s">
        <v>27</v>
      </c>
    </row>
    <row r="5" spans="2:34" x14ac:dyDescent="0.25">
      <c r="K5" s="17" t="s">
        <v>23</v>
      </c>
      <c r="L5" s="18">
        <v>16</v>
      </c>
      <c r="M5" s="18">
        <v>11</v>
      </c>
      <c r="N5" s="18">
        <v>7</v>
      </c>
      <c r="O5" s="18">
        <v>8</v>
      </c>
      <c r="P5" s="18">
        <v>4</v>
      </c>
      <c r="Q5" s="18">
        <v>10</v>
      </c>
      <c r="R5" s="18">
        <v>6</v>
      </c>
      <c r="S5" s="18">
        <v>6</v>
      </c>
      <c r="T5" s="18">
        <v>7</v>
      </c>
      <c r="U5" s="18">
        <v>8</v>
      </c>
      <c r="V5" s="18">
        <v>5</v>
      </c>
      <c r="W5" s="18">
        <v>6</v>
      </c>
      <c r="X5" s="18">
        <v>8</v>
      </c>
      <c r="Y5" s="18">
        <v>3</v>
      </c>
      <c r="Z5" s="18">
        <v>6</v>
      </c>
      <c r="AA5" s="18">
        <v>8</v>
      </c>
      <c r="AB5" s="18">
        <v>5</v>
      </c>
      <c r="AC5" s="18">
        <v>7</v>
      </c>
      <c r="AD5" s="18">
        <v>7</v>
      </c>
      <c r="AE5" s="18">
        <v>3</v>
      </c>
      <c r="AF5" s="18">
        <v>31</v>
      </c>
      <c r="AG5" s="18">
        <v>21</v>
      </c>
      <c r="AH5" s="18">
        <f>SUM(L5:AG5)</f>
        <v>193</v>
      </c>
    </row>
    <row r="6" spans="2:34" x14ac:dyDescent="0.25">
      <c r="K6" s="17" t="s">
        <v>24</v>
      </c>
      <c r="L6" s="18">
        <v>8</v>
      </c>
      <c r="M6" s="18">
        <v>9</v>
      </c>
      <c r="N6" s="18">
        <v>5</v>
      </c>
      <c r="O6" s="18">
        <v>5</v>
      </c>
      <c r="P6" s="18">
        <v>6</v>
      </c>
      <c r="Q6" s="18">
        <v>3</v>
      </c>
      <c r="R6" s="18">
        <v>4</v>
      </c>
      <c r="S6" s="18">
        <v>1</v>
      </c>
      <c r="T6" s="18">
        <v>5</v>
      </c>
      <c r="U6" s="18">
        <v>3</v>
      </c>
      <c r="V6" s="18">
        <v>4</v>
      </c>
      <c r="W6" s="18">
        <v>6</v>
      </c>
      <c r="X6" s="18">
        <v>2</v>
      </c>
      <c r="Y6" s="18">
        <v>3</v>
      </c>
      <c r="Z6" s="18">
        <v>3</v>
      </c>
      <c r="AA6" s="18">
        <v>3</v>
      </c>
      <c r="AB6" s="18">
        <v>2</v>
      </c>
      <c r="AC6" s="18">
        <v>6</v>
      </c>
      <c r="AD6" s="18">
        <v>3</v>
      </c>
      <c r="AE6" s="18">
        <v>0</v>
      </c>
      <c r="AF6" s="18">
        <v>9</v>
      </c>
      <c r="AG6" s="18">
        <v>0</v>
      </c>
      <c r="AH6" s="18">
        <f t="shared" ref="AH6:AH8" si="0">SUM(L6:AG6)</f>
        <v>90</v>
      </c>
    </row>
    <row r="7" spans="2:34" x14ac:dyDescent="0.25">
      <c r="K7" s="17" t="s">
        <v>25</v>
      </c>
      <c r="L7" s="18">
        <v>4</v>
      </c>
      <c r="M7" s="18">
        <v>1</v>
      </c>
      <c r="N7" s="18">
        <v>2</v>
      </c>
      <c r="O7" s="18">
        <v>1</v>
      </c>
      <c r="P7" s="18">
        <v>1</v>
      </c>
      <c r="Q7" s="18">
        <v>5</v>
      </c>
      <c r="R7" s="18">
        <v>3</v>
      </c>
      <c r="S7" s="18">
        <v>5</v>
      </c>
      <c r="T7" s="18">
        <v>1</v>
      </c>
      <c r="U7" s="18">
        <v>6</v>
      </c>
      <c r="V7" s="18">
        <v>4</v>
      </c>
      <c r="W7" s="18">
        <v>3</v>
      </c>
      <c r="X7" s="18">
        <v>3</v>
      </c>
      <c r="Y7" s="18">
        <v>2</v>
      </c>
      <c r="Z7" s="18">
        <v>2</v>
      </c>
      <c r="AA7" s="18">
        <v>3</v>
      </c>
      <c r="AB7" s="18">
        <v>3</v>
      </c>
      <c r="AC7" s="18">
        <v>3</v>
      </c>
      <c r="AD7" s="18">
        <v>3</v>
      </c>
      <c r="AE7" s="18">
        <v>1</v>
      </c>
      <c r="AF7" s="18">
        <v>9</v>
      </c>
      <c r="AG7" s="18">
        <v>5</v>
      </c>
      <c r="AH7" s="18">
        <f t="shared" si="0"/>
        <v>70</v>
      </c>
    </row>
    <row r="8" spans="2:34" x14ac:dyDescent="0.25">
      <c r="K8" s="17" t="s">
        <v>26</v>
      </c>
      <c r="L8" s="18">
        <v>4</v>
      </c>
      <c r="M8" s="18">
        <v>10</v>
      </c>
      <c r="N8" s="18">
        <v>19</v>
      </c>
      <c r="O8" s="18">
        <v>16</v>
      </c>
      <c r="P8" s="18">
        <v>13</v>
      </c>
      <c r="Q8" s="18">
        <v>13</v>
      </c>
      <c r="R8" s="18">
        <v>16</v>
      </c>
      <c r="S8" s="18">
        <v>17</v>
      </c>
      <c r="T8" s="18">
        <v>13</v>
      </c>
      <c r="U8" s="18">
        <v>17</v>
      </c>
      <c r="V8" s="18">
        <v>13</v>
      </c>
      <c r="W8" s="18">
        <v>6</v>
      </c>
      <c r="X8" s="18">
        <v>10</v>
      </c>
      <c r="Y8" s="18">
        <v>10</v>
      </c>
      <c r="Z8" s="18">
        <v>12</v>
      </c>
      <c r="AA8" s="18">
        <v>11</v>
      </c>
      <c r="AB8" s="18">
        <v>12</v>
      </c>
      <c r="AC8" s="18">
        <v>14</v>
      </c>
      <c r="AD8" s="18">
        <v>10</v>
      </c>
      <c r="AE8" s="18">
        <v>8</v>
      </c>
      <c r="AF8" s="18">
        <v>33</v>
      </c>
      <c r="AG8" s="18">
        <v>24</v>
      </c>
      <c r="AH8" s="18">
        <f t="shared" si="0"/>
        <v>301</v>
      </c>
    </row>
    <row r="9" spans="2:34" x14ac:dyDescent="0.25"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2:34" x14ac:dyDescent="0.25">
      <c r="K10" s="16" t="s">
        <v>184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</row>
    <row r="11" spans="2:34" x14ac:dyDescent="0.25"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2:34" x14ac:dyDescent="0.25">
      <c r="K12" s="17" t="s">
        <v>0</v>
      </c>
      <c r="L12" s="17" t="s">
        <v>1</v>
      </c>
      <c r="M12" s="17" t="s">
        <v>2</v>
      </c>
      <c r="N12" s="17" t="s">
        <v>3</v>
      </c>
      <c r="O12" s="17" t="s">
        <v>4</v>
      </c>
      <c r="P12" s="17" t="s">
        <v>5</v>
      </c>
      <c r="Q12" s="17" t="s">
        <v>6</v>
      </c>
      <c r="R12" s="17" t="s">
        <v>7</v>
      </c>
      <c r="S12" s="17" t="s">
        <v>8</v>
      </c>
      <c r="T12" s="17" t="s">
        <v>9</v>
      </c>
      <c r="U12" s="17" t="s">
        <v>10</v>
      </c>
      <c r="V12" s="17" t="s">
        <v>11</v>
      </c>
      <c r="W12" s="17" t="s">
        <v>12</v>
      </c>
      <c r="X12" s="17" t="s">
        <v>13</v>
      </c>
      <c r="Y12" s="17" t="s">
        <v>14</v>
      </c>
      <c r="Z12" s="17" t="s">
        <v>15</v>
      </c>
      <c r="AA12" s="17" t="s">
        <v>16</v>
      </c>
      <c r="AB12" s="17" t="s">
        <v>17</v>
      </c>
      <c r="AC12" s="17" t="s">
        <v>18</v>
      </c>
      <c r="AD12" s="17" t="s">
        <v>19</v>
      </c>
      <c r="AE12" s="17" t="s">
        <v>20</v>
      </c>
      <c r="AF12" s="17" t="s">
        <v>21</v>
      </c>
      <c r="AG12" s="17" t="s">
        <v>22</v>
      </c>
      <c r="AH12" s="11"/>
    </row>
    <row r="13" spans="2:34" x14ac:dyDescent="0.25">
      <c r="K13" s="17" t="s">
        <v>23</v>
      </c>
      <c r="L13" s="19">
        <f t="shared" ref="L13:AG13" si="1">L5/$AH5</f>
        <v>8.2901554404145081E-2</v>
      </c>
      <c r="M13" s="19">
        <f t="shared" si="1"/>
        <v>5.6994818652849742E-2</v>
      </c>
      <c r="N13" s="19">
        <f t="shared" si="1"/>
        <v>3.6269430051813469E-2</v>
      </c>
      <c r="O13" s="19">
        <f t="shared" si="1"/>
        <v>4.145077720207254E-2</v>
      </c>
      <c r="P13" s="19">
        <f t="shared" si="1"/>
        <v>2.072538860103627E-2</v>
      </c>
      <c r="Q13" s="19">
        <f t="shared" si="1"/>
        <v>5.181347150259067E-2</v>
      </c>
      <c r="R13" s="19">
        <f t="shared" si="1"/>
        <v>3.1088082901554404E-2</v>
      </c>
      <c r="S13" s="19">
        <f t="shared" si="1"/>
        <v>3.1088082901554404E-2</v>
      </c>
      <c r="T13" s="19">
        <f t="shared" si="1"/>
        <v>3.6269430051813469E-2</v>
      </c>
      <c r="U13" s="19">
        <f t="shared" si="1"/>
        <v>4.145077720207254E-2</v>
      </c>
      <c r="V13" s="19">
        <f t="shared" si="1"/>
        <v>2.5906735751295335E-2</v>
      </c>
      <c r="W13" s="19">
        <f t="shared" si="1"/>
        <v>3.1088082901554404E-2</v>
      </c>
      <c r="X13" s="19">
        <f t="shared" si="1"/>
        <v>4.145077720207254E-2</v>
      </c>
      <c r="Y13" s="19">
        <f t="shared" si="1"/>
        <v>1.5544041450777202E-2</v>
      </c>
      <c r="Z13" s="19">
        <f t="shared" si="1"/>
        <v>3.1088082901554404E-2</v>
      </c>
      <c r="AA13" s="19">
        <f t="shared" si="1"/>
        <v>4.145077720207254E-2</v>
      </c>
      <c r="AB13" s="19">
        <f t="shared" si="1"/>
        <v>2.5906735751295335E-2</v>
      </c>
      <c r="AC13" s="19">
        <f t="shared" si="1"/>
        <v>3.6269430051813469E-2</v>
      </c>
      <c r="AD13" s="19">
        <f t="shared" si="1"/>
        <v>3.6269430051813469E-2</v>
      </c>
      <c r="AE13" s="19">
        <f t="shared" si="1"/>
        <v>1.5544041450777202E-2</v>
      </c>
      <c r="AF13" s="19">
        <f t="shared" si="1"/>
        <v>0.16062176165803108</v>
      </c>
      <c r="AG13" s="19">
        <f t="shared" si="1"/>
        <v>0.10880829015544041</v>
      </c>
      <c r="AH13" s="11"/>
    </row>
    <row r="14" spans="2:34" x14ac:dyDescent="0.25">
      <c r="K14" s="17" t="s">
        <v>24</v>
      </c>
      <c r="L14" s="19">
        <f t="shared" ref="L14:AG14" si="2">L6/$AH6</f>
        <v>8.8888888888888892E-2</v>
      </c>
      <c r="M14" s="19">
        <f t="shared" si="2"/>
        <v>0.1</v>
      </c>
      <c r="N14" s="19">
        <f t="shared" si="2"/>
        <v>5.5555555555555552E-2</v>
      </c>
      <c r="O14" s="19">
        <f t="shared" si="2"/>
        <v>5.5555555555555552E-2</v>
      </c>
      <c r="P14" s="19">
        <f t="shared" si="2"/>
        <v>6.6666666666666666E-2</v>
      </c>
      <c r="Q14" s="19">
        <f t="shared" si="2"/>
        <v>3.3333333333333333E-2</v>
      </c>
      <c r="R14" s="19">
        <f t="shared" si="2"/>
        <v>4.4444444444444446E-2</v>
      </c>
      <c r="S14" s="19">
        <f t="shared" si="2"/>
        <v>1.1111111111111112E-2</v>
      </c>
      <c r="T14" s="19">
        <f t="shared" si="2"/>
        <v>5.5555555555555552E-2</v>
      </c>
      <c r="U14" s="19">
        <f t="shared" si="2"/>
        <v>3.3333333333333333E-2</v>
      </c>
      <c r="V14" s="19">
        <f t="shared" si="2"/>
        <v>4.4444444444444446E-2</v>
      </c>
      <c r="W14" s="19">
        <f t="shared" si="2"/>
        <v>6.6666666666666666E-2</v>
      </c>
      <c r="X14" s="19">
        <f t="shared" si="2"/>
        <v>2.2222222222222223E-2</v>
      </c>
      <c r="Y14" s="19">
        <f t="shared" si="2"/>
        <v>3.3333333333333333E-2</v>
      </c>
      <c r="Z14" s="19">
        <f t="shared" si="2"/>
        <v>3.3333333333333333E-2</v>
      </c>
      <c r="AA14" s="19">
        <f t="shared" si="2"/>
        <v>3.3333333333333333E-2</v>
      </c>
      <c r="AB14" s="19">
        <f t="shared" si="2"/>
        <v>2.2222222222222223E-2</v>
      </c>
      <c r="AC14" s="19">
        <f t="shared" si="2"/>
        <v>6.6666666666666666E-2</v>
      </c>
      <c r="AD14" s="19">
        <f t="shared" si="2"/>
        <v>3.3333333333333333E-2</v>
      </c>
      <c r="AE14" s="19">
        <f t="shared" si="2"/>
        <v>0</v>
      </c>
      <c r="AF14" s="19">
        <f t="shared" si="2"/>
        <v>0.1</v>
      </c>
      <c r="AG14" s="19">
        <f t="shared" si="2"/>
        <v>0</v>
      </c>
      <c r="AH14" s="11"/>
    </row>
    <row r="15" spans="2:34" x14ac:dyDescent="0.25">
      <c r="K15" s="17" t="s">
        <v>25</v>
      </c>
      <c r="L15" s="19">
        <f t="shared" ref="L15:AG15" si="3">L7/$AH7</f>
        <v>5.7142857142857141E-2</v>
      </c>
      <c r="M15" s="19">
        <f t="shared" si="3"/>
        <v>1.4285714285714285E-2</v>
      </c>
      <c r="N15" s="19">
        <f t="shared" si="3"/>
        <v>2.8571428571428571E-2</v>
      </c>
      <c r="O15" s="19">
        <f t="shared" si="3"/>
        <v>1.4285714285714285E-2</v>
      </c>
      <c r="P15" s="19">
        <f t="shared" si="3"/>
        <v>1.4285714285714285E-2</v>
      </c>
      <c r="Q15" s="19">
        <f t="shared" si="3"/>
        <v>7.1428571428571425E-2</v>
      </c>
      <c r="R15" s="19">
        <f t="shared" si="3"/>
        <v>4.2857142857142858E-2</v>
      </c>
      <c r="S15" s="19">
        <f t="shared" si="3"/>
        <v>7.1428571428571425E-2</v>
      </c>
      <c r="T15" s="19">
        <f t="shared" si="3"/>
        <v>1.4285714285714285E-2</v>
      </c>
      <c r="U15" s="19">
        <f t="shared" si="3"/>
        <v>8.5714285714285715E-2</v>
      </c>
      <c r="V15" s="19">
        <f t="shared" si="3"/>
        <v>5.7142857142857141E-2</v>
      </c>
      <c r="W15" s="19">
        <f t="shared" si="3"/>
        <v>4.2857142857142858E-2</v>
      </c>
      <c r="X15" s="19">
        <f t="shared" si="3"/>
        <v>4.2857142857142858E-2</v>
      </c>
      <c r="Y15" s="19">
        <f t="shared" si="3"/>
        <v>2.8571428571428571E-2</v>
      </c>
      <c r="Z15" s="19">
        <f t="shared" si="3"/>
        <v>2.8571428571428571E-2</v>
      </c>
      <c r="AA15" s="19">
        <f t="shared" si="3"/>
        <v>4.2857142857142858E-2</v>
      </c>
      <c r="AB15" s="19">
        <f t="shared" si="3"/>
        <v>4.2857142857142858E-2</v>
      </c>
      <c r="AC15" s="19">
        <f t="shared" si="3"/>
        <v>4.2857142857142858E-2</v>
      </c>
      <c r="AD15" s="19">
        <f t="shared" si="3"/>
        <v>4.2857142857142858E-2</v>
      </c>
      <c r="AE15" s="19">
        <f t="shared" si="3"/>
        <v>1.4285714285714285E-2</v>
      </c>
      <c r="AF15" s="19">
        <f t="shared" si="3"/>
        <v>0.12857142857142856</v>
      </c>
      <c r="AG15" s="19">
        <f t="shared" si="3"/>
        <v>7.1428571428571425E-2</v>
      </c>
      <c r="AH15" s="11"/>
    </row>
    <row r="16" spans="2:34" x14ac:dyDescent="0.25">
      <c r="K16" s="17" t="s">
        <v>26</v>
      </c>
      <c r="L16" s="19">
        <f t="shared" ref="L16:AG16" si="4">L8/$AH8</f>
        <v>1.3289036544850499E-2</v>
      </c>
      <c r="M16" s="19">
        <f t="shared" si="4"/>
        <v>3.3222591362126248E-2</v>
      </c>
      <c r="N16" s="19">
        <f t="shared" si="4"/>
        <v>6.3122923588039864E-2</v>
      </c>
      <c r="O16" s="19">
        <f t="shared" si="4"/>
        <v>5.3156146179401995E-2</v>
      </c>
      <c r="P16" s="19">
        <f t="shared" si="4"/>
        <v>4.3189368770764118E-2</v>
      </c>
      <c r="Q16" s="19">
        <f t="shared" si="4"/>
        <v>4.3189368770764118E-2</v>
      </c>
      <c r="R16" s="19">
        <f t="shared" si="4"/>
        <v>5.3156146179401995E-2</v>
      </c>
      <c r="S16" s="19">
        <f t="shared" si="4"/>
        <v>5.647840531561462E-2</v>
      </c>
      <c r="T16" s="19">
        <f t="shared" si="4"/>
        <v>4.3189368770764118E-2</v>
      </c>
      <c r="U16" s="19">
        <f t="shared" si="4"/>
        <v>5.647840531561462E-2</v>
      </c>
      <c r="V16" s="19">
        <f t="shared" si="4"/>
        <v>4.3189368770764118E-2</v>
      </c>
      <c r="W16" s="19">
        <f t="shared" si="4"/>
        <v>1.9933554817275746E-2</v>
      </c>
      <c r="X16" s="19">
        <f t="shared" si="4"/>
        <v>3.3222591362126248E-2</v>
      </c>
      <c r="Y16" s="19">
        <f t="shared" si="4"/>
        <v>3.3222591362126248E-2</v>
      </c>
      <c r="Z16" s="19">
        <f t="shared" si="4"/>
        <v>3.9867109634551492E-2</v>
      </c>
      <c r="AA16" s="19">
        <f t="shared" si="4"/>
        <v>3.6544850498338874E-2</v>
      </c>
      <c r="AB16" s="19">
        <f t="shared" si="4"/>
        <v>3.9867109634551492E-2</v>
      </c>
      <c r="AC16" s="19">
        <f t="shared" si="4"/>
        <v>4.6511627906976744E-2</v>
      </c>
      <c r="AD16" s="19">
        <f t="shared" si="4"/>
        <v>3.3222591362126248E-2</v>
      </c>
      <c r="AE16" s="19">
        <f t="shared" si="4"/>
        <v>2.6578073089700997E-2</v>
      </c>
      <c r="AF16" s="19">
        <f t="shared" si="4"/>
        <v>0.10963455149501661</v>
      </c>
      <c r="AG16" s="19">
        <f t="shared" si="4"/>
        <v>7.9734219269102985E-2</v>
      </c>
      <c r="AH16" s="11"/>
    </row>
    <row r="25" spans="2:9" x14ac:dyDescent="0.25">
      <c r="I25" s="12" t="s">
        <v>203</v>
      </c>
    </row>
    <row r="26" spans="2:9" x14ac:dyDescent="0.25">
      <c r="B26" s="11" t="s">
        <v>217</v>
      </c>
    </row>
    <row r="27" spans="2:9" x14ac:dyDescent="0.25">
      <c r="B27" s="11" t="s">
        <v>185</v>
      </c>
    </row>
  </sheetData>
  <pageMargins left="0.7" right="0.7" top="0.75" bottom="0.75" header="0.3" footer="0.3"/>
  <pageSetup paperSize="9" orientation="portrait" verticalDpi="0" r:id="rId1"/>
  <ignoredErrors>
    <ignoredError sqref="L4 L12" twoDigitTextYea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56591-4E8D-44E2-A9C6-9797F33FDB46}">
  <dimension ref="B2:R37"/>
  <sheetViews>
    <sheetView showGridLines="0" workbookViewId="0">
      <selection activeCell="O10" sqref="O10"/>
    </sheetView>
  </sheetViews>
  <sheetFormatPr defaultRowHeight="15" x14ac:dyDescent="0.25"/>
  <cols>
    <col min="3" max="4" width="10.7109375" customWidth="1"/>
    <col min="13" max="13" width="13.42578125" bestFit="1" customWidth="1"/>
    <col min="14" max="14" width="14.28515625" customWidth="1"/>
    <col min="15" max="15" width="12.5703125" customWidth="1"/>
    <col min="16" max="17" width="25.42578125" bestFit="1" customWidth="1"/>
    <col min="18" max="18" width="14.5703125" bestFit="1" customWidth="1"/>
  </cols>
  <sheetData>
    <row r="2" spans="2:18" x14ac:dyDescent="0.25">
      <c r="B2" s="2" t="s">
        <v>205</v>
      </c>
      <c r="O2" s="16" t="s">
        <v>186</v>
      </c>
    </row>
    <row r="4" spans="2:18" x14ac:dyDescent="0.25">
      <c r="O4" s="17" t="s">
        <v>28</v>
      </c>
      <c r="P4" s="17" t="s">
        <v>29</v>
      </c>
      <c r="Q4" s="17" t="s">
        <v>30</v>
      </c>
      <c r="R4" s="17" t="s">
        <v>31</v>
      </c>
    </row>
    <row r="5" spans="2:18" x14ac:dyDescent="0.25">
      <c r="O5" s="17" t="s">
        <v>23</v>
      </c>
      <c r="P5" s="18">
        <v>1.1564026279905788</v>
      </c>
      <c r="Q5" s="18">
        <v>1.2394033327053826</v>
      </c>
      <c r="R5" s="18">
        <v>1</v>
      </c>
    </row>
    <row r="6" spans="2:18" x14ac:dyDescent="0.25">
      <c r="O6" s="17" t="s">
        <v>33</v>
      </c>
      <c r="P6" s="18">
        <v>1.0945566427562028</v>
      </c>
      <c r="Q6" s="18">
        <v>1.0623705703050468</v>
      </c>
      <c r="R6" s="18">
        <v>1</v>
      </c>
    </row>
    <row r="7" spans="2:18" x14ac:dyDescent="0.25">
      <c r="O7" s="17" t="s">
        <v>24</v>
      </c>
      <c r="P7" s="18">
        <v>1.0495275397796817</v>
      </c>
      <c r="Q7" s="18">
        <v>1.0572971122157615</v>
      </c>
      <c r="R7" s="18">
        <v>1</v>
      </c>
    </row>
    <row r="8" spans="2:18" x14ac:dyDescent="0.25">
      <c r="O8" s="17" t="s">
        <v>35</v>
      </c>
      <c r="P8" s="18">
        <v>0.72095272024021584</v>
      </c>
      <c r="Q8" s="18">
        <v>0.84577815654910182</v>
      </c>
      <c r="R8" s="18">
        <v>1</v>
      </c>
    </row>
    <row r="9" spans="2:18" x14ac:dyDescent="0.25">
      <c r="O9" s="17" t="s">
        <v>82</v>
      </c>
      <c r="P9" s="18">
        <v>0.93176159747980281</v>
      </c>
      <c r="Q9" s="18">
        <v>0.7959885544489077</v>
      </c>
      <c r="R9" s="18">
        <v>1</v>
      </c>
    </row>
    <row r="10" spans="2:18" x14ac:dyDescent="0.25">
      <c r="O10" s="17" t="s">
        <v>36</v>
      </c>
      <c r="P10" s="18">
        <v>0.78446316352453538</v>
      </c>
      <c r="Q10" s="18">
        <v>0.68050196425865261</v>
      </c>
      <c r="R10" s="18">
        <v>1</v>
      </c>
    </row>
    <row r="11" spans="2:18" x14ac:dyDescent="0.25">
      <c r="O11" s="17"/>
      <c r="P11" s="18"/>
      <c r="Q11" s="18"/>
      <c r="R11" s="18">
        <v>1</v>
      </c>
    </row>
    <row r="12" spans="2:18" x14ac:dyDescent="0.25">
      <c r="O12" s="17" t="s">
        <v>37</v>
      </c>
      <c r="P12" s="18">
        <v>1.8369384359400998</v>
      </c>
      <c r="Q12" s="18">
        <v>1.5067538126361655</v>
      </c>
      <c r="R12" s="18">
        <v>1</v>
      </c>
    </row>
    <row r="13" spans="2:18" x14ac:dyDescent="0.25">
      <c r="O13" s="17" t="s">
        <v>38</v>
      </c>
      <c r="P13" s="18">
        <v>1.8977505112474438</v>
      </c>
      <c r="Q13" s="18">
        <v>1.3795066413662238</v>
      </c>
      <c r="R13" s="18">
        <v>1</v>
      </c>
    </row>
    <row r="14" spans="2:18" x14ac:dyDescent="0.25">
      <c r="O14" s="17" t="s">
        <v>39</v>
      </c>
      <c r="P14" s="18">
        <v>1.1842105263157894</v>
      </c>
      <c r="Q14" s="18">
        <v>1.1958762886597938</v>
      </c>
      <c r="R14" s="18">
        <v>1</v>
      </c>
    </row>
    <row r="15" spans="2:18" x14ac:dyDescent="0.25">
      <c r="O15" s="17" t="s">
        <v>40</v>
      </c>
      <c r="P15" s="18">
        <v>0.94839501682276983</v>
      </c>
      <c r="Q15" s="18">
        <v>1.1608414558104427</v>
      </c>
      <c r="R15" s="18">
        <v>1</v>
      </c>
    </row>
    <row r="16" spans="2:18" x14ac:dyDescent="0.25">
      <c r="O16" s="17" t="s">
        <v>41</v>
      </c>
      <c r="P16" s="18">
        <v>1.2860849378669943</v>
      </c>
      <c r="Q16" s="18">
        <v>1.1193645042157341</v>
      </c>
      <c r="R16" s="18">
        <v>1</v>
      </c>
    </row>
    <row r="17" spans="2:18" x14ac:dyDescent="0.25">
      <c r="O17" s="17" t="s">
        <v>42</v>
      </c>
      <c r="P17" s="18">
        <v>1.0954296160877515</v>
      </c>
      <c r="Q17" s="18">
        <v>1.0934980907933813</v>
      </c>
      <c r="R17" s="18">
        <v>1</v>
      </c>
    </row>
    <row r="18" spans="2:18" x14ac:dyDescent="0.25">
      <c r="O18" s="17" t="s">
        <v>43</v>
      </c>
      <c r="P18" s="18">
        <v>0.99282259322827271</v>
      </c>
      <c r="Q18" s="18">
        <v>1.059430756159728</v>
      </c>
      <c r="R18" s="18">
        <v>1</v>
      </c>
    </row>
    <row r="19" spans="2:18" x14ac:dyDescent="0.25">
      <c r="O19" s="17" t="s">
        <v>44</v>
      </c>
      <c r="P19" s="18">
        <v>1.1063384813384813</v>
      </c>
      <c r="Q19" s="18">
        <v>1.0487983408564108</v>
      </c>
      <c r="R19" s="18">
        <v>1</v>
      </c>
    </row>
    <row r="20" spans="2:18" x14ac:dyDescent="0.25">
      <c r="O20" s="17" t="s">
        <v>45</v>
      </c>
      <c r="P20" s="18">
        <v>0.9992905091960923</v>
      </c>
      <c r="Q20" s="18">
        <v>1.0365221000207512</v>
      </c>
      <c r="R20" s="18">
        <v>1</v>
      </c>
    </row>
    <row r="21" spans="2:18" x14ac:dyDescent="0.25">
      <c r="O21" s="17" t="s">
        <v>46</v>
      </c>
      <c r="P21" s="18">
        <v>0.94855644757739921</v>
      </c>
      <c r="Q21" s="18">
        <v>1.0032127833335902</v>
      </c>
      <c r="R21" s="18">
        <v>1</v>
      </c>
    </row>
    <row r="22" spans="2:18" x14ac:dyDescent="0.25">
      <c r="O22" s="17" t="s">
        <v>69</v>
      </c>
      <c r="P22" s="18">
        <v>0.76507213363705395</v>
      </c>
      <c r="Q22" s="18">
        <v>0.98391959798994977</v>
      </c>
      <c r="R22" s="18">
        <v>1</v>
      </c>
    </row>
    <row r="23" spans="2:18" x14ac:dyDescent="0.25">
      <c r="O23" s="17" t="s">
        <v>48</v>
      </c>
      <c r="P23" s="18">
        <v>1.0079155672823219</v>
      </c>
      <c r="Q23" s="18">
        <v>0.97707006369426752</v>
      </c>
      <c r="R23" s="18">
        <v>1</v>
      </c>
    </row>
    <row r="24" spans="2:18" x14ac:dyDescent="0.25">
      <c r="O24" s="17" t="s">
        <v>49</v>
      </c>
      <c r="P24" s="18">
        <v>1.096638655462185</v>
      </c>
      <c r="Q24" s="18">
        <v>0.96454265159301134</v>
      </c>
      <c r="R24" s="18">
        <v>1</v>
      </c>
    </row>
    <row r="25" spans="2:18" x14ac:dyDescent="0.25">
      <c r="J25" s="12" t="s">
        <v>203</v>
      </c>
      <c r="O25" s="17" t="s">
        <v>50</v>
      </c>
      <c r="P25" s="18">
        <v>0.97781155015197574</v>
      </c>
      <c r="Q25" s="18">
        <v>0.94434758211587411</v>
      </c>
      <c r="R25" s="18">
        <v>1</v>
      </c>
    </row>
    <row r="26" spans="2:18" x14ac:dyDescent="0.25">
      <c r="B26" s="11" t="s">
        <v>206</v>
      </c>
      <c r="O26" s="17" t="s">
        <v>51</v>
      </c>
      <c r="P26" s="18">
        <v>0.88638423198912553</v>
      </c>
      <c r="Q26" s="18">
        <v>0.93480952727802458</v>
      </c>
      <c r="R26" s="18">
        <v>1</v>
      </c>
    </row>
    <row r="27" spans="2:18" x14ac:dyDescent="0.25">
      <c r="O27" s="17" t="s">
        <v>52</v>
      </c>
      <c r="P27" s="18">
        <v>0.91530849825378346</v>
      </c>
      <c r="Q27" s="18">
        <v>0.92765158375353873</v>
      </c>
      <c r="R27" s="18">
        <v>1</v>
      </c>
    </row>
    <row r="28" spans="2:18" x14ac:dyDescent="0.25">
      <c r="O28" s="17" t="s">
        <v>53</v>
      </c>
      <c r="P28" s="18">
        <v>1.0295783511642542</v>
      </c>
      <c r="Q28" s="18">
        <v>0.89508632138114208</v>
      </c>
      <c r="R28" s="18">
        <v>1</v>
      </c>
    </row>
    <row r="29" spans="2:18" x14ac:dyDescent="0.25">
      <c r="O29" s="17" t="s">
        <v>54</v>
      </c>
      <c r="P29" s="18">
        <v>0.75242290748898677</v>
      </c>
      <c r="Q29" s="18">
        <v>0.82106289614822037</v>
      </c>
      <c r="R29" s="18">
        <v>1</v>
      </c>
    </row>
    <row r="30" spans="2:18" x14ac:dyDescent="0.25">
      <c r="O30" s="17" t="s">
        <v>55</v>
      </c>
      <c r="P30" s="18">
        <v>0.90427598113265717</v>
      </c>
      <c r="Q30" s="18">
        <v>0.77757215178257344</v>
      </c>
      <c r="R30" s="18">
        <v>1</v>
      </c>
    </row>
    <row r="31" spans="2:18" x14ac:dyDescent="0.25">
      <c r="O31" s="17" t="s">
        <v>56</v>
      </c>
      <c r="P31" s="18">
        <v>0.70258343293187464</v>
      </c>
      <c r="Q31" s="18">
        <v>0.77071264987201937</v>
      </c>
      <c r="R31" s="18">
        <v>1</v>
      </c>
    </row>
    <row r="32" spans="2:18" x14ac:dyDescent="0.25">
      <c r="O32" s="17" t="s">
        <v>57</v>
      </c>
      <c r="P32" s="18">
        <v>0.86971830985915488</v>
      </c>
      <c r="Q32" s="18">
        <v>0.76598549769281477</v>
      </c>
      <c r="R32" s="18">
        <v>1</v>
      </c>
    </row>
    <row r="33" spans="15:18" x14ac:dyDescent="0.25">
      <c r="O33" s="17" t="s">
        <v>58</v>
      </c>
      <c r="P33" s="18">
        <v>0.8571428571428571</v>
      </c>
      <c r="Q33" s="18">
        <v>0.74767851424911946</v>
      </c>
      <c r="R33" s="18">
        <v>1</v>
      </c>
    </row>
    <row r="34" spans="15:18" x14ac:dyDescent="0.25">
      <c r="O34" s="17" t="s">
        <v>59</v>
      </c>
      <c r="P34" s="18">
        <v>0.71768060836501901</v>
      </c>
      <c r="Q34" s="18">
        <v>0.72213639373206795</v>
      </c>
      <c r="R34" s="18">
        <v>1</v>
      </c>
    </row>
    <row r="35" spans="15:18" x14ac:dyDescent="0.25">
      <c r="O35" s="17" t="s">
        <v>60</v>
      </c>
      <c r="P35" s="18">
        <v>0.71788796750719241</v>
      </c>
      <c r="Q35" s="18">
        <v>0.71867896777644069</v>
      </c>
      <c r="R35" s="18">
        <v>1</v>
      </c>
    </row>
    <row r="36" spans="15:18" x14ac:dyDescent="0.25">
      <c r="O36" s="17" t="s">
        <v>61</v>
      </c>
      <c r="P36" s="18">
        <v>0.76116100201950754</v>
      </c>
      <c r="Q36" s="18">
        <v>0.71757516438287405</v>
      </c>
      <c r="R36" s="18">
        <v>1</v>
      </c>
    </row>
    <row r="37" spans="15:18" x14ac:dyDescent="0.25">
      <c r="O37" s="17" t="s">
        <v>62</v>
      </c>
      <c r="P37" s="18">
        <v>0.95435420119852099</v>
      </c>
      <c r="Q37" s="18">
        <v>0.61971029160604718</v>
      </c>
      <c r="R37" s="18"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2EA85-618C-47AF-93A1-1F32BCAD34AD}">
  <dimension ref="B2:S30"/>
  <sheetViews>
    <sheetView showGridLines="0" workbookViewId="0">
      <selection activeCell="B3" sqref="B3"/>
    </sheetView>
  </sheetViews>
  <sheetFormatPr defaultRowHeight="15" x14ac:dyDescent="0.25"/>
  <cols>
    <col min="3" max="3" width="10.5703125" customWidth="1"/>
    <col min="4" max="4" width="9.28515625" customWidth="1"/>
    <col min="16" max="17" width="24.28515625" bestFit="1" customWidth="1"/>
    <col min="18" max="18" width="13.85546875" bestFit="1" customWidth="1"/>
    <col min="19" max="19" width="14.5703125" bestFit="1" customWidth="1"/>
  </cols>
  <sheetData>
    <row r="2" spans="2:19" x14ac:dyDescent="0.25">
      <c r="B2" s="2" t="s">
        <v>218</v>
      </c>
      <c r="P2" s="16" t="s">
        <v>187</v>
      </c>
    </row>
    <row r="4" spans="2:19" x14ac:dyDescent="0.25">
      <c r="P4" s="17" t="s">
        <v>28</v>
      </c>
      <c r="Q4" s="17" t="s">
        <v>29</v>
      </c>
      <c r="R4" s="17" t="s">
        <v>30</v>
      </c>
      <c r="S4" s="17" t="s">
        <v>31</v>
      </c>
    </row>
    <row r="5" spans="2:19" x14ac:dyDescent="0.25">
      <c r="P5" s="17" t="s">
        <v>38</v>
      </c>
      <c r="Q5" s="18">
        <v>1.2755102040816326</v>
      </c>
      <c r="R5" s="18">
        <v>1.1694599627560522</v>
      </c>
      <c r="S5" s="18">
        <v>1</v>
      </c>
    </row>
    <row r="6" spans="2:19" x14ac:dyDescent="0.25">
      <c r="P6" s="17" t="s">
        <v>44</v>
      </c>
      <c r="Q6" s="18">
        <v>1.1770373344038538</v>
      </c>
      <c r="R6" s="18">
        <v>1.1288682260642162</v>
      </c>
      <c r="S6" s="18">
        <v>1</v>
      </c>
    </row>
    <row r="7" spans="2:19" x14ac:dyDescent="0.25">
      <c r="P7" s="17" t="s">
        <v>39</v>
      </c>
      <c r="Q7" s="18">
        <v>1.125</v>
      </c>
      <c r="R7" s="18">
        <v>1.1262135922330097</v>
      </c>
      <c r="S7" s="18">
        <v>1</v>
      </c>
    </row>
    <row r="8" spans="2:19" x14ac:dyDescent="0.25">
      <c r="P8" s="17" t="s">
        <v>40</v>
      </c>
      <c r="Q8" s="18">
        <v>0.90923317683881066</v>
      </c>
      <c r="R8" s="18">
        <v>1.1248863291906639</v>
      </c>
      <c r="S8" s="18">
        <v>1</v>
      </c>
    </row>
    <row r="9" spans="2:19" x14ac:dyDescent="0.25">
      <c r="P9" s="17" t="s">
        <v>37</v>
      </c>
      <c r="Q9" s="18">
        <v>1.9723756906077348</v>
      </c>
      <c r="R9" s="18">
        <v>1.1072124756335282</v>
      </c>
      <c r="S9" s="18">
        <v>1</v>
      </c>
    </row>
    <row r="10" spans="2:19" x14ac:dyDescent="0.25">
      <c r="P10" s="17" t="s">
        <v>49</v>
      </c>
      <c r="Q10" s="18">
        <v>1.28</v>
      </c>
      <c r="R10" s="18">
        <v>1.0807560137457044</v>
      </c>
      <c r="S10" s="18">
        <v>1</v>
      </c>
    </row>
    <row r="11" spans="2:19" x14ac:dyDescent="0.25">
      <c r="P11" s="17" t="s">
        <v>42</v>
      </c>
      <c r="Q11" s="18">
        <v>1.0547035934996567</v>
      </c>
      <c r="R11" s="18">
        <v>1.0796349543692962</v>
      </c>
      <c r="S11" s="18">
        <v>1</v>
      </c>
    </row>
    <row r="12" spans="2:19" x14ac:dyDescent="0.25">
      <c r="P12" s="17" t="s">
        <v>46</v>
      </c>
      <c r="Q12" s="18">
        <v>0.96721581161429815</v>
      </c>
      <c r="R12" s="18">
        <v>1.0162044092248299</v>
      </c>
      <c r="S12" s="18">
        <v>1</v>
      </c>
    </row>
    <row r="13" spans="2:19" x14ac:dyDescent="0.25">
      <c r="P13" s="17" t="s">
        <v>43</v>
      </c>
      <c r="Q13" s="18">
        <v>0.89390103567318757</v>
      </c>
      <c r="R13" s="18">
        <v>1.0017557060446451</v>
      </c>
      <c r="S13" s="18">
        <v>1</v>
      </c>
    </row>
    <row r="14" spans="2:19" x14ac:dyDescent="0.25">
      <c r="P14" s="17" t="s">
        <v>48</v>
      </c>
      <c r="Q14" s="18">
        <v>0.99186991869918695</v>
      </c>
      <c r="R14" s="18">
        <v>0.99170124481327804</v>
      </c>
      <c r="S14" s="18">
        <v>1</v>
      </c>
    </row>
    <row r="15" spans="2:19" x14ac:dyDescent="0.25">
      <c r="P15" s="17" t="s">
        <v>51</v>
      </c>
      <c r="Q15" s="18">
        <v>0.91576011157601112</v>
      </c>
      <c r="R15" s="18">
        <v>0.991351923755736</v>
      </c>
      <c r="S15" s="18">
        <v>1</v>
      </c>
    </row>
    <row r="16" spans="2:19" x14ac:dyDescent="0.25">
      <c r="P16" s="17" t="s">
        <v>41</v>
      </c>
      <c r="Q16" s="18">
        <v>1.1025041736227046</v>
      </c>
      <c r="R16" s="18">
        <v>0.98245898976774404</v>
      </c>
      <c r="S16" s="18">
        <v>1</v>
      </c>
    </row>
    <row r="17" spans="2:19" x14ac:dyDescent="0.25">
      <c r="P17" s="17" t="s">
        <v>45</v>
      </c>
      <c r="Q17" s="18">
        <v>0.88893851421765668</v>
      </c>
      <c r="R17" s="18">
        <v>0.97975376196990427</v>
      </c>
      <c r="S17" s="18">
        <v>1</v>
      </c>
    </row>
    <row r="18" spans="2:19" x14ac:dyDescent="0.25">
      <c r="P18" s="17" t="s">
        <v>47</v>
      </c>
      <c r="Q18" s="18">
        <v>0.72639336711193003</v>
      </c>
      <c r="R18" s="18">
        <v>0.961640916355887</v>
      </c>
      <c r="S18" s="18">
        <v>1</v>
      </c>
    </row>
    <row r="19" spans="2:19" x14ac:dyDescent="0.25">
      <c r="P19" s="17" t="s">
        <v>53</v>
      </c>
      <c r="Q19" s="18">
        <v>0.93423597678916825</v>
      </c>
      <c r="R19" s="18">
        <v>0.9128329297820823</v>
      </c>
      <c r="S19" s="18">
        <v>1</v>
      </c>
    </row>
    <row r="20" spans="2:19" x14ac:dyDescent="0.25">
      <c r="P20" s="17" t="s">
        <v>50</v>
      </c>
      <c r="Q20" s="18">
        <v>0.93322245322245323</v>
      </c>
      <c r="R20" s="18">
        <v>0.90118324272465622</v>
      </c>
      <c r="S20" s="18">
        <v>1</v>
      </c>
    </row>
    <row r="21" spans="2:19" x14ac:dyDescent="0.25">
      <c r="P21" s="17" t="s">
        <v>57</v>
      </c>
      <c r="Q21" s="18">
        <v>0.986784140969163</v>
      </c>
      <c r="R21" s="18">
        <v>0.87376237623762376</v>
      </c>
      <c r="S21" s="18">
        <v>1</v>
      </c>
    </row>
    <row r="22" spans="2:19" x14ac:dyDescent="0.25">
      <c r="P22" s="17" t="s">
        <v>52</v>
      </c>
      <c r="Q22" s="18">
        <v>0.8741483079718374</v>
      </c>
      <c r="R22" s="18">
        <v>0.86707054339219625</v>
      </c>
      <c r="S22" s="18">
        <v>1</v>
      </c>
    </row>
    <row r="23" spans="2:19" x14ac:dyDescent="0.25">
      <c r="P23" s="17" t="s">
        <v>54</v>
      </c>
      <c r="Q23" s="18">
        <v>0.84716157205240172</v>
      </c>
      <c r="R23" s="18">
        <v>0.85365853658536583</v>
      </c>
      <c r="S23" s="18">
        <v>1</v>
      </c>
    </row>
    <row r="24" spans="2:19" x14ac:dyDescent="0.25">
      <c r="P24" s="17" t="s">
        <v>58</v>
      </c>
      <c r="Q24" s="18">
        <v>0.82230623818525517</v>
      </c>
      <c r="R24" s="18">
        <v>0.83268983268983265</v>
      </c>
      <c r="S24" s="18">
        <v>1</v>
      </c>
    </row>
    <row r="25" spans="2:19" x14ac:dyDescent="0.25">
      <c r="P25" s="17" t="s">
        <v>55</v>
      </c>
      <c r="Q25" s="18">
        <v>0.88018972126567474</v>
      </c>
      <c r="R25" s="18">
        <v>0.82314716075713146</v>
      </c>
      <c r="S25" s="18">
        <v>1</v>
      </c>
    </row>
    <row r="26" spans="2:19" x14ac:dyDescent="0.25">
      <c r="P26" s="17" t="s">
        <v>60</v>
      </c>
      <c r="Q26" s="18">
        <v>0.74059318282425857</v>
      </c>
      <c r="R26" s="18">
        <v>0.81338028169014087</v>
      </c>
      <c r="S26" s="18">
        <v>1</v>
      </c>
    </row>
    <row r="27" spans="2:19" x14ac:dyDescent="0.25">
      <c r="P27" s="17" t="s">
        <v>56</v>
      </c>
      <c r="Q27" s="18">
        <v>0.69618528610354224</v>
      </c>
      <c r="R27" s="18">
        <v>0.76932803468208089</v>
      </c>
      <c r="S27" s="18">
        <v>1</v>
      </c>
    </row>
    <row r="28" spans="2:19" x14ac:dyDescent="0.25">
      <c r="K28" s="12" t="s">
        <v>203</v>
      </c>
      <c r="P28" s="17" t="s">
        <v>59</v>
      </c>
      <c r="Q28" s="18">
        <v>0.85673758865248228</v>
      </c>
      <c r="R28" s="18">
        <v>0.76063829787234039</v>
      </c>
      <c r="S28" s="18">
        <v>1</v>
      </c>
    </row>
    <row r="29" spans="2:19" x14ac:dyDescent="0.25">
      <c r="B29" s="11" t="s">
        <v>207</v>
      </c>
      <c r="P29" s="17" t="s">
        <v>61</v>
      </c>
      <c r="Q29" s="18">
        <v>0.77137699845281071</v>
      </c>
      <c r="R29" s="18">
        <v>0.75892973963103494</v>
      </c>
      <c r="S29" s="18">
        <v>1</v>
      </c>
    </row>
    <row r="30" spans="2:19" x14ac:dyDescent="0.25">
      <c r="B30" s="11" t="s">
        <v>188</v>
      </c>
      <c r="P30" s="17" t="s">
        <v>62</v>
      </c>
      <c r="Q30" s="18">
        <v>0.99372925119881961</v>
      </c>
      <c r="R30" s="18">
        <v>0.66155195089872865</v>
      </c>
      <c r="S30" s="18"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AC2FB-FD90-4BA1-8960-C6F7C046A1D0}">
  <dimension ref="B2:Q38"/>
  <sheetViews>
    <sheetView showGridLines="0" zoomScale="115" zoomScaleNormal="115" workbookViewId="0">
      <selection activeCell="T20" sqref="T20"/>
    </sheetView>
  </sheetViews>
  <sheetFormatPr defaultColWidth="8.7109375" defaultRowHeight="15" x14ac:dyDescent="0.25"/>
  <cols>
    <col min="1" max="12" width="8.7109375" style="1"/>
    <col min="13" max="13" width="15.140625" style="1" customWidth="1"/>
    <col min="14" max="14" width="8.7109375" style="1"/>
    <col min="15" max="15" width="11.28515625" style="1" bestFit="1" customWidth="1"/>
    <col min="16" max="16" width="8.7109375" style="1"/>
    <col min="17" max="17" width="11.28515625" style="1" bestFit="1" customWidth="1"/>
    <col min="18" max="16384" width="8.7109375" style="1"/>
  </cols>
  <sheetData>
    <row r="2" spans="2:17" x14ac:dyDescent="0.25">
      <c r="B2" s="2" t="s">
        <v>189</v>
      </c>
      <c r="M2" s="21" t="s">
        <v>190</v>
      </c>
    </row>
    <row r="4" spans="2:17" x14ac:dyDescent="0.25">
      <c r="M4" s="22" t="s">
        <v>63</v>
      </c>
      <c r="N4" s="22" t="s">
        <v>64</v>
      </c>
      <c r="O4" s="22" t="s">
        <v>64</v>
      </c>
      <c r="P4" s="22" t="s">
        <v>65</v>
      </c>
      <c r="Q4" s="22" t="s">
        <v>65</v>
      </c>
    </row>
    <row r="5" spans="2:17" x14ac:dyDescent="0.25">
      <c r="M5" s="23"/>
      <c r="N5" s="22" t="s">
        <v>66</v>
      </c>
      <c r="O5" s="22" t="s">
        <v>67</v>
      </c>
      <c r="P5" s="22" t="s">
        <v>66</v>
      </c>
      <c r="Q5" s="22" t="s">
        <v>67</v>
      </c>
    </row>
    <row r="6" spans="2:17" x14ac:dyDescent="0.25">
      <c r="M6" s="22" t="s">
        <v>68</v>
      </c>
      <c r="N6" s="25">
        <v>6.0999999999999995E-3</v>
      </c>
      <c r="O6" s="25">
        <v>3.9000000000000003E-3</v>
      </c>
      <c r="P6" s="25">
        <v>6.0999999999999995E-3</v>
      </c>
      <c r="Q6" s="25">
        <v>3.8E-3</v>
      </c>
    </row>
    <row r="7" spans="2:17" x14ac:dyDescent="0.25">
      <c r="M7" s="22" t="s">
        <v>37</v>
      </c>
      <c r="N7" s="25">
        <v>8.3999999999999995E-3</v>
      </c>
      <c r="O7" s="25">
        <v>6.1999999999999998E-3</v>
      </c>
      <c r="P7" s="25">
        <v>1.01E-2</v>
      </c>
      <c r="Q7" s="25">
        <v>7.3000000000000001E-3</v>
      </c>
    </row>
    <row r="8" spans="2:17" x14ac:dyDescent="0.25">
      <c r="M8" s="22" t="s">
        <v>54</v>
      </c>
      <c r="N8" s="25">
        <v>7.8000000000000005E-3</v>
      </c>
      <c r="O8" s="25">
        <v>5.6000000000000008E-3</v>
      </c>
      <c r="P8" s="25">
        <v>1.1599999999999999E-2</v>
      </c>
      <c r="Q8" s="25">
        <v>7.8000000000000005E-3</v>
      </c>
    </row>
    <row r="9" spans="2:17" x14ac:dyDescent="0.25">
      <c r="M9" s="22" t="s">
        <v>39</v>
      </c>
      <c r="N9" s="25">
        <v>1.2500000000000001E-2</v>
      </c>
      <c r="O9" s="25">
        <v>7.7000000000000002E-3</v>
      </c>
      <c r="P9" s="25">
        <v>1.1699999999999999E-2</v>
      </c>
      <c r="Q9" s="25">
        <v>7.0999999999999995E-3</v>
      </c>
    </row>
    <row r="10" spans="2:17" x14ac:dyDescent="0.25">
      <c r="M10" s="22" t="s">
        <v>59</v>
      </c>
      <c r="N10" s="25">
        <v>1.1699999999999999E-2</v>
      </c>
      <c r="O10" s="25">
        <v>1.03E-2</v>
      </c>
      <c r="P10" s="25">
        <v>1.52E-2</v>
      </c>
      <c r="Q10" s="25">
        <v>1.1899999999999999E-2</v>
      </c>
    </row>
    <row r="11" spans="2:17" x14ac:dyDescent="0.25">
      <c r="M11" s="22" t="s">
        <v>58</v>
      </c>
      <c r="N11" s="25">
        <v>1.1399999999999999E-2</v>
      </c>
      <c r="O11" s="25">
        <v>7.4999999999999997E-3</v>
      </c>
      <c r="P11" s="25">
        <v>1.66E-2</v>
      </c>
      <c r="Q11" s="25">
        <v>1.0200000000000001E-2</v>
      </c>
    </row>
    <row r="12" spans="2:17" x14ac:dyDescent="0.25">
      <c r="M12" s="22" t="s">
        <v>48</v>
      </c>
      <c r="N12" s="25">
        <v>1.2E-2</v>
      </c>
      <c r="O12" s="25">
        <v>8.6E-3</v>
      </c>
      <c r="P12" s="25">
        <v>1.6899999999999998E-2</v>
      </c>
      <c r="Q12" s="25">
        <v>1.11E-2</v>
      </c>
    </row>
    <row r="13" spans="2:17" x14ac:dyDescent="0.25">
      <c r="M13" s="22" t="s">
        <v>56</v>
      </c>
      <c r="N13" s="25">
        <v>9.7999999999999997E-3</v>
      </c>
      <c r="O13" s="25">
        <v>7.4000000000000003E-3</v>
      </c>
      <c r="P13" s="25">
        <v>1.8799999999999997E-2</v>
      </c>
      <c r="Q13" s="25">
        <v>1.3300000000000001E-2</v>
      </c>
    </row>
    <row r="14" spans="2:17" x14ac:dyDescent="0.25">
      <c r="M14" s="22" t="s">
        <v>49</v>
      </c>
      <c r="N14" s="25">
        <v>1.7100000000000001E-2</v>
      </c>
      <c r="O14" s="25">
        <v>1.2500000000000001E-2</v>
      </c>
      <c r="P14" s="25">
        <v>1.9199999999999998E-2</v>
      </c>
      <c r="Q14" s="25">
        <v>1.47E-2</v>
      </c>
    </row>
    <row r="15" spans="2:17" x14ac:dyDescent="0.25">
      <c r="M15" s="22" t="s">
        <v>57</v>
      </c>
      <c r="N15" s="25">
        <v>1.8000000000000002E-2</v>
      </c>
      <c r="O15" s="25">
        <v>1.43E-2</v>
      </c>
      <c r="P15" s="25">
        <v>1.9900000000000001E-2</v>
      </c>
      <c r="Q15" s="25">
        <v>1.4999999999999999E-2</v>
      </c>
    </row>
    <row r="16" spans="2:17" x14ac:dyDescent="0.25">
      <c r="M16" s="22" t="s">
        <v>60</v>
      </c>
      <c r="N16" s="25">
        <v>1.46E-2</v>
      </c>
      <c r="O16" s="25">
        <v>9.4999999999999998E-3</v>
      </c>
      <c r="P16" s="25">
        <v>0.02</v>
      </c>
      <c r="Q16" s="25">
        <v>1.44E-2</v>
      </c>
    </row>
    <row r="17" spans="2:17" x14ac:dyDescent="0.25">
      <c r="M17" s="22" t="s">
        <v>55</v>
      </c>
      <c r="N17" s="25">
        <v>1.9599999999999999E-2</v>
      </c>
      <c r="O17" s="25">
        <v>1.23E-2</v>
      </c>
      <c r="P17" s="25">
        <v>2.0499999999999997E-2</v>
      </c>
      <c r="Q17" s="25">
        <v>1.3100000000000001E-2</v>
      </c>
    </row>
    <row r="18" spans="2:17" x14ac:dyDescent="0.25">
      <c r="M18" s="22" t="s">
        <v>38</v>
      </c>
      <c r="N18" s="25">
        <v>2.4300000000000002E-2</v>
      </c>
      <c r="O18" s="25">
        <v>1.15E-2</v>
      </c>
      <c r="P18" s="25">
        <v>2.2799999999999997E-2</v>
      </c>
      <c r="Q18" s="25">
        <v>1.24E-2</v>
      </c>
    </row>
    <row r="19" spans="2:17" x14ac:dyDescent="0.25">
      <c r="M19" s="22" t="s">
        <v>61</v>
      </c>
      <c r="N19" s="25">
        <v>1.7399999999999999E-2</v>
      </c>
      <c r="O19" s="25">
        <v>7.7000000000000002E-3</v>
      </c>
      <c r="P19" s="25">
        <v>2.29E-2</v>
      </c>
      <c r="Q19" s="25">
        <v>0.01</v>
      </c>
    </row>
    <row r="20" spans="2:17" x14ac:dyDescent="0.25">
      <c r="M20" s="22" t="s">
        <v>69</v>
      </c>
      <c r="N20" s="25">
        <v>1.9099999999999999E-2</v>
      </c>
      <c r="O20" s="25">
        <v>1.06E-2</v>
      </c>
      <c r="P20" s="25">
        <v>2.4E-2</v>
      </c>
      <c r="Q20" s="25">
        <v>1.37E-2</v>
      </c>
    </row>
    <row r="21" spans="2:17" x14ac:dyDescent="0.25">
      <c r="M21" s="22" t="s">
        <v>41</v>
      </c>
      <c r="N21" s="25">
        <v>2.52E-2</v>
      </c>
      <c r="O21" s="25">
        <v>1.7000000000000001E-2</v>
      </c>
      <c r="P21" s="25">
        <v>2.4199999999999999E-2</v>
      </c>
      <c r="Q21" s="25">
        <v>1.6E-2</v>
      </c>
    </row>
    <row r="22" spans="2:17" x14ac:dyDescent="0.25">
      <c r="M22" s="22" t="s">
        <v>52</v>
      </c>
      <c r="N22" s="25">
        <v>2.1899999999999999E-2</v>
      </c>
      <c r="O22" s="25">
        <v>1.3899999999999999E-2</v>
      </c>
      <c r="P22" s="25">
        <v>2.46E-2</v>
      </c>
      <c r="Q22" s="25">
        <v>1.7100000000000001E-2</v>
      </c>
    </row>
    <row r="23" spans="2:17" x14ac:dyDescent="0.25">
      <c r="M23" s="22" t="s">
        <v>50</v>
      </c>
      <c r="N23" s="25">
        <v>2.3599999999999999E-2</v>
      </c>
      <c r="O23" s="25">
        <v>1.41E-2</v>
      </c>
      <c r="P23" s="25">
        <v>2.6600000000000002E-2</v>
      </c>
      <c r="Q23" s="25">
        <v>1.6E-2</v>
      </c>
    </row>
    <row r="24" spans="2:17" x14ac:dyDescent="0.25">
      <c r="M24" s="22" t="s">
        <v>53</v>
      </c>
      <c r="N24" s="25">
        <v>2.41E-2</v>
      </c>
      <c r="O24" s="25">
        <v>1.37E-2</v>
      </c>
      <c r="P24" s="25">
        <v>2.6600000000000002E-2</v>
      </c>
      <c r="Q24" s="25">
        <v>1.7100000000000001E-2</v>
      </c>
    </row>
    <row r="25" spans="2:17" x14ac:dyDescent="0.25">
      <c r="M25" s="22" t="s">
        <v>46</v>
      </c>
      <c r="N25" s="25">
        <v>2.2599999999999999E-2</v>
      </c>
      <c r="O25" s="25">
        <v>1.44E-2</v>
      </c>
      <c r="P25" s="25">
        <v>2.6800000000000001E-2</v>
      </c>
      <c r="Q25" s="25">
        <v>1.7299999999999999E-2</v>
      </c>
    </row>
    <row r="26" spans="2:17" x14ac:dyDescent="0.25">
      <c r="M26" s="22" t="s">
        <v>44</v>
      </c>
      <c r="N26" s="25">
        <v>2.3599999999999999E-2</v>
      </c>
      <c r="O26" s="25">
        <v>1.9400000000000001E-2</v>
      </c>
      <c r="P26" s="25">
        <v>0.03</v>
      </c>
      <c r="Q26" s="25">
        <v>2.4E-2</v>
      </c>
    </row>
    <row r="27" spans="2:17" x14ac:dyDescent="0.25">
      <c r="M27" s="22" t="s">
        <v>62</v>
      </c>
      <c r="N27" s="25">
        <v>2.41E-2</v>
      </c>
      <c r="O27" s="25">
        <v>1.5600000000000001E-2</v>
      </c>
      <c r="P27" s="25">
        <v>3.0200000000000001E-2</v>
      </c>
      <c r="Q27" s="25">
        <v>2.0099999999999996E-2</v>
      </c>
    </row>
    <row r="28" spans="2:17" x14ac:dyDescent="0.25">
      <c r="K28" s="12" t="s">
        <v>203</v>
      </c>
      <c r="M28" s="22" t="s">
        <v>42</v>
      </c>
      <c r="N28" s="25">
        <v>3.3300000000000003E-2</v>
      </c>
      <c r="O28" s="25">
        <v>2.2499999999999999E-2</v>
      </c>
      <c r="P28" s="25">
        <v>3.1400000000000004E-2</v>
      </c>
      <c r="Q28" s="25">
        <v>2.23E-2</v>
      </c>
    </row>
    <row r="29" spans="2:17" x14ac:dyDescent="0.25">
      <c r="B29" s="20" t="s">
        <v>208</v>
      </c>
      <c r="M29" s="22" t="s">
        <v>40</v>
      </c>
      <c r="N29" s="25">
        <v>2.9700000000000001E-2</v>
      </c>
      <c r="O29" s="25">
        <v>2.2599999999999999E-2</v>
      </c>
      <c r="P29" s="25">
        <v>3.4000000000000002E-2</v>
      </c>
      <c r="Q29" s="25">
        <v>2.87E-2</v>
      </c>
    </row>
    <row r="30" spans="2:17" x14ac:dyDescent="0.25">
      <c r="B30" s="11" t="s">
        <v>192</v>
      </c>
      <c r="M30" s="22" t="s">
        <v>43</v>
      </c>
      <c r="N30" s="25">
        <v>2.8999999999999998E-2</v>
      </c>
      <c r="O30" s="25">
        <v>1.77E-2</v>
      </c>
      <c r="P30" s="25">
        <v>3.4799999999999998E-2</v>
      </c>
      <c r="Q30" s="25">
        <v>2.2700000000000001E-2</v>
      </c>
    </row>
    <row r="31" spans="2:17" x14ac:dyDescent="0.25">
      <c r="B31" s="11" t="s">
        <v>191</v>
      </c>
      <c r="M31" s="22" t="s">
        <v>51</v>
      </c>
      <c r="N31" s="25">
        <v>3.32E-2</v>
      </c>
      <c r="O31" s="25">
        <v>2.3900000000000001E-2</v>
      </c>
      <c r="P31" s="25">
        <v>3.5400000000000001E-2</v>
      </c>
      <c r="Q31" s="25">
        <v>2.6600000000000002E-2</v>
      </c>
    </row>
    <row r="32" spans="2:17" x14ac:dyDescent="0.25">
      <c r="B32" s="20"/>
      <c r="M32" s="22" t="s">
        <v>45</v>
      </c>
      <c r="N32" s="25">
        <v>2.2400000000000003E-2</v>
      </c>
      <c r="O32" s="25">
        <v>1.49E-2</v>
      </c>
      <c r="P32" s="25">
        <v>3.8399999999999997E-2</v>
      </c>
      <c r="Q32" s="25">
        <v>2.3399999999999997E-2</v>
      </c>
    </row>
    <row r="33" spans="13:17" x14ac:dyDescent="0.25">
      <c r="M33" s="23"/>
      <c r="N33" s="26"/>
      <c r="O33" s="26"/>
      <c r="P33" s="26"/>
      <c r="Q33" s="26"/>
    </row>
    <row r="34" spans="13:17" x14ac:dyDescent="0.25">
      <c r="M34" s="22" t="s">
        <v>26</v>
      </c>
      <c r="N34" s="25">
        <v>1.9699999999999999E-2</v>
      </c>
      <c r="O34" s="25">
        <v>1.2500000000000001E-2</v>
      </c>
      <c r="P34" s="25">
        <v>2.4E-2</v>
      </c>
      <c r="Q34" s="25">
        <v>1.55E-2</v>
      </c>
    </row>
    <row r="35" spans="13:17" x14ac:dyDescent="0.25">
      <c r="M35" s="22" t="s">
        <v>24</v>
      </c>
      <c r="N35" s="25">
        <v>2.1099999999999997E-2</v>
      </c>
      <c r="O35" s="25">
        <v>1.61E-2</v>
      </c>
      <c r="P35" s="25">
        <v>2.4799999999999999E-2</v>
      </c>
      <c r="Q35" s="25">
        <v>1.72E-2</v>
      </c>
    </row>
    <row r="36" spans="13:17" x14ac:dyDescent="0.25">
      <c r="M36" s="22" t="s">
        <v>70</v>
      </c>
      <c r="N36" s="25">
        <v>2.8399999999999998E-2</v>
      </c>
      <c r="O36" s="25">
        <v>1.6200000000000003E-2</v>
      </c>
      <c r="P36" s="25">
        <v>3.1E-2</v>
      </c>
      <c r="Q36" s="25">
        <v>1.84E-2</v>
      </c>
    </row>
    <row r="37" spans="13:17" x14ac:dyDescent="0.25">
      <c r="M37" s="22" t="s">
        <v>71</v>
      </c>
      <c r="N37" s="25">
        <v>2.69E-2</v>
      </c>
      <c r="O37" s="25">
        <v>1.8799999999999997E-2</v>
      </c>
      <c r="P37" s="25">
        <v>3.5499999999999997E-2</v>
      </c>
      <c r="Q37" s="25">
        <v>2.52E-2</v>
      </c>
    </row>
    <row r="38" spans="13:17" x14ac:dyDescent="0.25">
      <c r="M38" s="22" t="s">
        <v>72</v>
      </c>
      <c r="N38" s="25">
        <v>2.9700000000000001E-2</v>
      </c>
      <c r="O38" s="25">
        <v>2.0299999999999999E-2</v>
      </c>
      <c r="P38" s="25">
        <v>4.24E-2</v>
      </c>
      <c r="Q38" s="25">
        <v>2.53E-2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0D1B9-80CF-4C47-AF90-0F0F7E3BD98B}">
  <dimension ref="B2:Q24"/>
  <sheetViews>
    <sheetView showGridLines="0" workbookViewId="0">
      <selection activeCell="E31" sqref="E31"/>
    </sheetView>
  </sheetViews>
  <sheetFormatPr defaultColWidth="8.7109375" defaultRowHeight="15" x14ac:dyDescent="0.25"/>
  <cols>
    <col min="1" max="12" width="8.7109375" style="1"/>
    <col min="13" max="13" width="24.85546875" style="1" customWidth="1"/>
    <col min="14" max="16384" width="8.7109375" style="1"/>
  </cols>
  <sheetData>
    <row r="2" spans="2:17" x14ac:dyDescent="0.25">
      <c r="B2" s="2" t="s">
        <v>193</v>
      </c>
      <c r="M2" s="21" t="s">
        <v>195</v>
      </c>
    </row>
    <row r="4" spans="2:17" x14ac:dyDescent="0.25">
      <c r="M4" s="22" t="s">
        <v>194</v>
      </c>
      <c r="N4" s="22" t="s">
        <v>64</v>
      </c>
      <c r="O4" s="22" t="s">
        <v>65</v>
      </c>
      <c r="P4" s="22" t="s">
        <v>73</v>
      </c>
      <c r="Q4" s="22" t="s">
        <v>74</v>
      </c>
    </row>
    <row r="5" spans="2:17" x14ac:dyDescent="0.25">
      <c r="L5" s="27"/>
      <c r="M5" s="22" t="s">
        <v>75</v>
      </c>
      <c r="N5" s="28">
        <v>1.2500000000000001E-2</v>
      </c>
      <c r="O5" s="28">
        <v>1.55E-2</v>
      </c>
      <c r="P5" s="23">
        <v>2253021</v>
      </c>
      <c r="Q5" s="23">
        <v>2988155</v>
      </c>
    </row>
    <row r="6" spans="2:17" x14ac:dyDescent="0.25">
      <c r="L6" s="27"/>
      <c r="M6" s="22" t="s">
        <v>76</v>
      </c>
      <c r="N6" s="28">
        <v>5.1999999999999998E-3</v>
      </c>
      <c r="O6" s="28">
        <v>7.4999999999999997E-3</v>
      </c>
      <c r="P6" s="23">
        <v>933559</v>
      </c>
      <c r="Q6" s="23">
        <v>1442703</v>
      </c>
    </row>
    <row r="7" spans="2:17" x14ac:dyDescent="0.25">
      <c r="L7" s="27"/>
      <c r="M7" s="22" t="s">
        <v>77</v>
      </c>
      <c r="N7" s="28">
        <v>1.4000000000000002E-3</v>
      </c>
      <c r="O7" s="28">
        <v>1.6000000000000001E-3</v>
      </c>
      <c r="P7" s="23">
        <v>255145</v>
      </c>
      <c r="Q7" s="23">
        <v>301880</v>
      </c>
    </row>
    <row r="8" spans="2:17" x14ac:dyDescent="0.25">
      <c r="L8" s="27"/>
      <c r="M8" s="22" t="s">
        <v>78</v>
      </c>
      <c r="N8" s="28">
        <v>5.7999999999999996E-3</v>
      </c>
      <c r="O8" s="28">
        <v>6.3E-3</v>
      </c>
      <c r="P8" s="23">
        <v>1049337</v>
      </c>
      <c r="Q8" s="23">
        <v>1221014</v>
      </c>
    </row>
    <row r="9" spans="2:17" x14ac:dyDescent="0.25">
      <c r="L9" s="27"/>
      <c r="M9" s="22" t="s">
        <v>79</v>
      </c>
      <c r="N9" s="28">
        <v>1E-4</v>
      </c>
      <c r="O9" s="28">
        <v>1E-4</v>
      </c>
      <c r="P9" s="23">
        <v>14981</v>
      </c>
      <c r="Q9" s="23">
        <v>22559</v>
      </c>
    </row>
    <row r="10" spans="2:17" x14ac:dyDescent="0.25">
      <c r="L10" s="27"/>
    </row>
    <row r="23" spans="2:9" x14ac:dyDescent="0.25">
      <c r="I23" s="12" t="s">
        <v>203</v>
      </c>
    </row>
    <row r="24" spans="2:9" x14ac:dyDescent="0.25">
      <c r="B24" s="13" t="s">
        <v>209</v>
      </c>
    </row>
  </sheetData>
  <pageMargins left="0.7" right="0.7" top="0.75" bottom="0.75" header="0.3" footer="0.3"/>
  <pageSetup orientation="portrait" horizontalDpi="1200" verticalDpi="1200" r:id="rId1"/>
  <ignoredErrors>
    <ignoredError sqref="N4:Q4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460FF-D073-45D4-8296-692D8F5C642B}">
  <dimension ref="B2:U29"/>
  <sheetViews>
    <sheetView showGridLines="0" zoomScaleNormal="100" workbookViewId="0">
      <selection activeCell="P13" sqref="P13"/>
    </sheetView>
  </sheetViews>
  <sheetFormatPr defaultColWidth="8.7109375" defaultRowHeight="15" x14ac:dyDescent="0.25"/>
  <cols>
    <col min="1" max="2" width="8.7109375" style="1"/>
    <col min="3" max="3" width="8.7109375" style="1" customWidth="1"/>
    <col min="4" max="4" width="9" style="1" customWidth="1"/>
    <col min="5" max="14" width="8.7109375" style="1"/>
    <col min="15" max="15" width="24.5703125" style="1" customWidth="1"/>
    <col min="16" max="16" width="17.7109375" style="1" bestFit="1" customWidth="1"/>
    <col min="17" max="17" width="9.85546875" style="1" bestFit="1" customWidth="1"/>
    <col min="18" max="18" width="8.7109375" style="1" bestFit="1" customWidth="1"/>
    <col min="19" max="20" width="9.85546875" style="1" bestFit="1" customWidth="1"/>
    <col min="21" max="21" width="8.7109375" style="1" bestFit="1" customWidth="1"/>
    <col min="22" max="16384" width="8.7109375" style="1"/>
  </cols>
  <sheetData>
    <row r="2" spans="2:21" x14ac:dyDescent="0.25">
      <c r="B2" s="2" t="s">
        <v>210</v>
      </c>
      <c r="O2" s="21" t="s">
        <v>196</v>
      </c>
    </row>
    <row r="4" spans="2:21" x14ac:dyDescent="0.25">
      <c r="O4" s="33" t="s">
        <v>197</v>
      </c>
      <c r="P4" s="34" t="s">
        <v>198</v>
      </c>
      <c r="Q4" s="32" t="s">
        <v>80</v>
      </c>
      <c r="R4" s="32"/>
      <c r="S4" s="32" t="s">
        <v>65</v>
      </c>
      <c r="T4" s="32"/>
      <c r="U4" s="32"/>
    </row>
    <row r="5" spans="2:21" x14ac:dyDescent="0.25">
      <c r="O5" s="33"/>
      <c r="P5" s="34"/>
      <c r="Q5" s="22" t="s">
        <v>36</v>
      </c>
      <c r="R5" s="22" t="s">
        <v>82</v>
      </c>
      <c r="S5" s="22" t="s">
        <v>26</v>
      </c>
      <c r="T5" s="22" t="s">
        <v>23</v>
      </c>
      <c r="U5" s="22" t="s">
        <v>35</v>
      </c>
    </row>
    <row r="6" spans="2:21" x14ac:dyDescent="0.25">
      <c r="O6" s="22" t="s">
        <v>76</v>
      </c>
      <c r="P6" s="22" t="s">
        <v>219</v>
      </c>
      <c r="Q6" s="23">
        <v>235114.837</v>
      </c>
      <c r="R6" s="23">
        <v>46253.226999999999</v>
      </c>
      <c r="S6" s="23">
        <v>206069.277</v>
      </c>
      <c r="T6" s="23">
        <v>414613.549</v>
      </c>
      <c r="U6" s="23">
        <v>92395.35</v>
      </c>
    </row>
    <row r="7" spans="2:21" x14ac:dyDescent="0.25">
      <c r="J7" s="1" t="s">
        <v>81</v>
      </c>
      <c r="K7" s="1" t="s">
        <v>81</v>
      </c>
      <c r="O7" s="22" t="s">
        <v>76</v>
      </c>
      <c r="P7" s="22" t="s">
        <v>83</v>
      </c>
      <c r="Q7" s="29">
        <v>1.5800000000000002E-2</v>
      </c>
      <c r="R7" s="29">
        <v>3.0800000000000001E-2</v>
      </c>
      <c r="S7" s="29">
        <v>1.4999999999999999E-2</v>
      </c>
      <c r="T7" s="29">
        <v>2.6800000000000001E-2</v>
      </c>
      <c r="U7" s="29">
        <v>2.6200000000000001E-2</v>
      </c>
    </row>
    <row r="8" spans="2:21" x14ac:dyDescent="0.25">
      <c r="J8" s="1" t="s">
        <v>81</v>
      </c>
      <c r="K8" s="1" t="s">
        <v>81</v>
      </c>
      <c r="O8" s="22" t="s">
        <v>77</v>
      </c>
      <c r="P8" s="22" t="s">
        <v>220</v>
      </c>
      <c r="Q8" s="23">
        <v>49479.19</v>
      </c>
      <c r="R8" s="23">
        <v>7005.6859999999997</v>
      </c>
      <c r="S8" s="23">
        <v>37079.652000000002</v>
      </c>
      <c r="T8" s="23">
        <v>44298.025000000001</v>
      </c>
      <c r="U8" s="23">
        <v>9827.7129999999997</v>
      </c>
    </row>
    <row r="9" spans="2:21" x14ac:dyDescent="0.25">
      <c r="J9" s="1" t="s">
        <v>81</v>
      </c>
      <c r="K9" s="1" t="s">
        <v>81</v>
      </c>
      <c r="O9" s="22" t="s">
        <v>77</v>
      </c>
      <c r="P9" s="22" t="s">
        <v>83</v>
      </c>
      <c r="Q9" s="29">
        <v>3.3E-3</v>
      </c>
      <c r="R9" s="29">
        <v>4.6999999999999993E-3</v>
      </c>
      <c r="S9" s="29">
        <v>2.5999999999999999E-3</v>
      </c>
      <c r="T9" s="29">
        <v>2.8999999999999998E-3</v>
      </c>
      <c r="U9" s="29">
        <v>2.8000000000000004E-3</v>
      </c>
    </row>
    <row r="10" spans="2:21" x14ac:dyDescent="0.25">
      <c r="J10" s="1" t="s">
        <v>81</v>
      </c>
      <c r="K10" s="1" t="s">
        <v>81</v>
      </c>
      <c r="O10" s="22" t="s">
        <v>78</v>
      </c>
      <c r="P10" s="22" t="s">
        <v>220</v>
      </c>
      <c r="Q10" s="23">
        <v>21576.638999999999</v>
      </c>
      <c r="R10" s="23">
        <v>5426.0190000000002</v>
      </c>
      <c r="S10" s="23">
        <v>69053.057000000001</v>
      </c>
      <c r="T10" s="23">
        <v>55703.964</v>
      </c>
      <c r="U10" s="23">
        <v>13962.987999999999</v>
      </c>
    </row>
    <row r="11" spans="2:21" x14ac:dyDescent="0.25">
      <c r="J11" s="1" t="s">
        <v>81</v>
      </c>
      <c r="K11" s="1" t="s">
        <v>81</v>
      </c>
      <c r="O11" s="22" t="s">
        <v>78</v>
      </c>
      <c r="P11" s="22" t="s">
        <v>83</v>
      </c>
      <c r="Q11" s="29">
        <v>1.4000000000000002E-3</v>
      </c>
      <c r="R11" s="29">
        <v>3.5999999999999999E-3</v>
      </c>
      <c r="S11" s="29">
        <v>4.8999999999999998E-3</v>
      </c>
      <c r="T11" s="29">
        <v>3.5999999999999999E-3</v>
      </c>
      <c r="U11" s="29">
        <v>4.0000000000000001E-3</v>
      </c>
    </row>
    <row r="12" spans="2:21" x14ac:dyDescent="0.25">
      <c r="J12" s="1" t="s">
        <v>81</v>
      </c>
      <c r="K12" s="1" t="s">
        <v>81</v>
      </c>
      <c r="O12" s="22" t="s">
        <v>79</v>
      </c>
      <c r="P12" s="22" t="s">
        <v>220</v>
      </c>
      <c r="Q12" s="23">
        <v>0</v>
      </c>
      <c r="R12" s="23">
        <v>975.75099999999998</v>
      </c>
      <c r="S12" s="23">
        <v>2067.2730000000001</v>
      </c>
      <c r="T12" s="23">
        <v>19663.263999999999</v>
      </c>
      <c r="U12" s="23">
        <v>1425.2750000000001</v>
      </c>
    </row>
    <row r="13" spans="2:21" x14ac:dyDescent="0.25">
      <c r="J13" s="1" t="s">
        <v>81</v>
      </c>
      <c r="K13" s="1" t="s">
        <v>81</v>
      </c>
      <c r="O13" s="22" t="s">
        <v>79</v>
      </c>
      <c r="P13" s="22" t="s">
        <v>83</v>
      </c>
      <c r="Q13" s="29">
        <v>0</v>
      </c>
      <c r="R13" s="29">
        <v>7.000000000000001E-4</v>
      </c>
      <c r="S13" s="29">
        <v>1E-4</v>
      </c>
      <c r="T13" s="29">
        <v>1.2999999999999999E-3</v>
      </c>
      <c r="U13" s="29">
        <v>4.0000000000000002E-4</v>
      </c>
    </row>
    <row r="14" spans="2:21" x14ac:dyDescent="0.25">
      <c r="J14" s="1" t="s">
        <v>81</v>
      </c>
      <c r="K14" s="1" t="s">
        <v>81</v>
      </c>
    </row>
    <row r="15" spans="2:21" x14ac:dyDescent="0.25">
      <c r="J15" s="1" t="s">
        <v>81</v>
      </c>
      <c r="K15" s="1" t="s">
        <v>81</v>
      </c>
    </row>
    <row r="16" spans="2:21" x14ac:dyDescent="0.25">
      <c r="J16" s="1" t="s">
        <v>81</v>
      </c>
      <c r="K16" s="1" t="s">
        <v>81</v>
      </c>
    </row>
    <row r="28" spans="2:12" x14ac:dyDescent="0.25">
      <c r="L28" s="12" t="s">
        <v>203</v>
      </c>
    </row>
    <row r="29" spans="2:12" x14ac:dyDescent="0.25">
      <c r="B29" s="20" t="s">
        <v>211</v>
      </c>
    </row>
  </sheetData>
  <mergeCells count="4">
    <mergeCell ref="Q4:R4"/>
    <mergeCell ref="S4:U4"/>
    <mergeCell ref="O4:O5"/>
    <mergeCell ref="P4:P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3.2-1</vt:lpstr>
      <vt:lpstr>Table 3.2-2</vt:lpstr>
      <vt:lpstr>Figure 3.2-1</vt:lpstr>
      <vt:lpstr>Figure 3.2-2</vt:lpstr>
      <vt:lpstr>Figure 3.2-3</vt:lpstr>
      <vt:lpstr>Figure 3.2-4</vt:lpstr>
      <vt:lpstr>Figure 3.2-5</vt:lpstr>
      <vt:lpstr>Figure 3.2-6</vt:lpstr>
      <vt:lpstr>Figure 3.2-7</vt:lpstr>
      <vt:lpstr>Figure 3.2-8</vt:lpstr>
      <vt:lpstr>Figure 3.2-9</vt:lpstr>
      <vt:lpstr>Figure 3.2-10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MITRA Alessio (RTD)</dc:creator>
  <cp:lastModifiedBy>STEVENSON Alexis (RTD)</cp:lastModifiedBy>
  <dcterms:created xsi:type="dcterms:W3CDTF">2015-06-05T18:17:20Z</dcterms:created>
  <dcterms:modified xsi:type="dcterms:W3CDTF">2024-06-17T21:47:32Z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2024-04-26T13:42:16Z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8e0cad15-31f2-40bc-b924-4d89805b916d</vt:lpwstr>
  </property>
  <property fmtid="{D5CDD505-2E9C-101B-9397-08002B2CF9AE}" pid="8" name="MSIP_Label_6bd9ddd1-4d20-43f6-abfa-fc3c07406f94_ContentBits">
    <vt:lpwstr>0</vt:lpwstr>
  </property>
</Properties>
</file>